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öltségek" sheetId="1" state="visible" r:id="rId1"/>
    <sheet xmlns:r="http://schemas.openxmlformats.org/officeDocument/2006/relationships" name="Összesítő" sheetId="2" state="visible" r:id="rId2"/>
    <sheet xmlns:r="http://schemas.openxmlformats.org/officeDocument/2006/relationships" name="Útmutató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7">
    <numFmt numFmtId="164" formatCode="yyyy.mm.dd."/>
    <numFmt numFmtId="165" formatCode="0.0"/>
    <numFmt numFmtId="166" formatCode="#,##0 &quot;Ft&quot;"/>
    <numFmt numFmtId="167" formatCode="#,##0.0 &quot;Ft/km&quot;"/>
    <numFmt numFmtId="168" formatCode="#,##0 &quot;km&quot;"/>
    <numFmt numFmtId="169" formatCode="0 &quot;db&quot;"/>
    <numFmt numFmtId="170" formatCode="0.0%"/>
  </numFmts>
  <fonts count="6">
    <font>
      <name val="Calibri"/>
      <family val="2"/>
      <color theme="1"/>
      <sz val="11"/>
      <scheme val="minor"/>
    </font>
    <font>
      <b val="1"/>
      <color rgb="00FFFFFF"/>
      <sz val="11"/>
    </font>
    <font>
      <color rgb="001F2937"/>
      <sz val="10"/>
    </font>
    <font>
      <b val="1"/>
      <color rgb="001E293B"/>
      <sz val="14"/>
    </font>
    <font>
      <b val="1"/>
      <color rgb="001E293B"/>
      <sz val="12"/>
    </font>
    <font>
      <b val="1"/>
      <color rgb="0016A34A"/>
    </font>
  </fonts>
  <fills count="6">
    <fill>
      <patternFill/>
    </fill>
    <fill>
      <patternFill patternType="gray125"/>
    </fill>
    <fill>
      <patternFill patternType="solid">
        <fgColor rgb="001E293B"/>
      </patternFill>
    </fill>
    <fill>
      <patternFill patternType="solid">
        <fgColor rgb="00F8FAFC"/>
      </patternFill>
    </fill>
    <fill>
      <patternFill patternType="solid">
        <fgColor rgb="00FFFBEB"/>
      </patternFill>
    </fill>
    <fill>
      <patternFill patternType="solid">
        <fgColor rgb="00C8102E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60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center" vertical="center" wrapText="1"/>
    </xf>
    <xf numFmtId="164" fontId="2" fillId="4" borderId="1" applyAlignment="1" pivotButton="0" quotePrefix="0" xfId="0">
      <alignment horizontal="center" vertical="center" wrapText="1"/>
    </xf>
    <xf numFmtId="0" fontId="2" fillId="3" borderId="1" pivotButton="0" quotePrefix="0" xfId="0"/>
    <xf numFmtId="0" fontId="2" fillId="4" borderId="1" applyAlignment="1" pivotButton="0" quotePrefix="0" xfId="0">
      <alignment horizontal="left" vertical="center" wrapText="1"/>
    </xf>
    <xf numFmtId="3" fontId="2" fillId="4" borderId="1" applyAlignment="1" pivotButton="0" quotePrefix="0" xfId="0">
      <alignment horizontal="right" vertical="center"/>
    </xf>
    <xf numFmtId="3" fontId="2" fillId="3" borderId="1" pivotButton="0" quotePrefix="0" xfId="0"/>
    <xf numFmtId="165" fontId="2" fillId="4" borderId="1" applyAlignment="1" pivotButton="0" quotePrefix="0" xfId="0">
      <alignment horizontal="right" vertical="center"/>
    </xf>
    <xf numFmtId="166" fontId="2" fillId="4" borderId="1" applyAlignment="1" pivotButton="0" quotePrefix="0" xfId="0">
      <alignment horizontal="right" vertical="center"/>
    </xf>
    <xf numFmtId="166" fontId="2" fillId="3" borderId="1" pivotButton="0" quotePrefix="0" xfId="0"/>
    <xf numFmtId="167" fontId="2" fillId="3" borderId="1" pivotButton="0" quotePrefix="0" xfId="0"/>
    <xf numFmtId="0" fontId="2" fillId="4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center" vertical="center" wrapText="1"/>
    </xf>
    <xf numFmtId="0" fontId="2" fillId="0" borderId="1" pivotButton="0" quotePrefix="0" xfId="0"/>
    <xf numFmtId="3" fontId="2" fillId="0" borderId="1" pivotButton="0" quotePrefix="0" xfId="0"/>
    <xf numFmtId="166" fontId="2" fillId="0" borderId="1" pivotButton="0" quotePrefix="0" xfId="0"/>
    <xf numFmtId="167" fontId="2" fillId="0" borderId="1" pivotButton="0" quotePrefix="0" xfId="0"/>
    <xf numFmtId="0" fontId="3" fillId="0" borderId="0" pivotButton="0" quotePrefix="0" xfId="0"/>
    <xf numFmtId="0" fontId="4" fillId="3" borderId="1" pivotButton="0" quotePrefix="0" xfId="0"/>
    <xf numFmtId="168" fontId="5" fillId="0" borderId="1" applyAlignment="1" pivotButton="0" quotePrefix="0" xfId="0">
      <alignment horizontal="right" vertical="center"/>
    </xf>
    <xf numFmtId="166" fontId="5" fillId="0" borderId="1" applyAlignment="1" pivotButton="0" quotePrefix="0" xfId="0">
      <alignment horizontal="right" vertical="center"/>
    </xf>
    <xf numFmtId="167" fontId="5" fillId="0" borderId="1" applyAlignment="1" pivotButton="0" quotePrefix="0" xfId="0">
      <alignment horizontal="right" vertical="center"/>
    </xf>
    <xf numFmtId="169" fontId="5" fillId="0" borderId="1" applyAlignment="1" pivotButton="0" quotePrefix="0" xfId="0">
      <alignment horizontal="right" vertical="center"/>
    </xf>
    <xf numFmtId="170" fontId="5" fillId="0" borderId="1" applyAlignment="1" pivotButton="0" quotePrefix="0" xfId="0">
      <alignment horizontal="right" vertical="center"/>
    </xf>
    <xf numFmtId="0" fontId="1" fillId="5" borderId="0" pivotButton="0" quotePrefix="0" xfId="0"/>
    <xf numFmtId="168" fontId="2" fillId="3" borderId="1" applyAlignment="1" pivotButton="0" quotePrefix="0" xfId="0">
      <alignment horizontal="right" vertical="center"/>
    </xf>
    <xf numFmtId="166" fontId="2" fillId="3" borderId="1" applyAlignment="1" pivotButton="0" quotePrefix="0" xfId="0">
      <alignment horizontal="right" vertical="center"/>
    </xf>
    <xf numFmtId="167" fontId="2" fillId="3" borderId="1" applyAlignment="1" pivotButton="0" quotePrefix="0" xfId="0">
      <alignment horizontal="right" vertical="center"/>
    </xf>
    <xf numFmtId="168" fontId="2" fillId="0" borderId="1" applyAlignment="1" pivotButton="0" quotePrefix="0" xfId="0">
      <alignment horizontal="right" vertical="center"/>
    </xf>
    <xf numFmtId="166" fontId="2" fillId="0" borderId="1" applyAlignment="1" pivotButton="0" quotePrefix="0" xfId="0">
      <alignment horizontal="right" vertical="center"/>
    </xf>
    <xf numFmtId="167" fontId="2" fillId="0" borderId="1" applyAlignment="1" pivotButton="0" quotePrefix="0" xfId="0">
      <alignment horizontal="right" vertical="center"/>
    </xf>
    <xf numFmtId="168" fontId="4" fillId="3" borderId="1" pivotButton="0" quotePrefix="0" xfId="0"/>
    <xf numFmtId="166" fontId="4" fillId="3" borderId="1" pivotButton="0" quotePrefix="0" xfId="0"/>
    <xf numFmtId="167" fontId="4" fillId="3" borderId="1" pivotButton="0" quotePrefix="0" xfId="0"/>
    <xf numFmtId="0" fontId="0" fillId="0" borderId="1" pivotButton="0" quotePrefix="0" xfId="0"/>
    <xf numFmtId="166" fontId="0" fillId="0" borderId="1" pivotButton="0" quotePrefix="0" xfId="0"/>
    <xf numFmtId="0" fontId="2" fillId="0" borderId="0" applyAlignment="1" pivotButton="0" quotePrefix="0" xfId="0">
      <alignment horizontal="left" vertical="center" wrapText="1"/>
    </xf>
    <xf numFmtId="164" fontId="2" fillId="4" borderId="1" applyAlignment="1" pivotButton="0" quotePrefix="0" xfId="0">
      <alignment horizontal="center" vertical="center" wrapText="1"/>
    </xf>
    <xf numFmtId="165" fontId="2" fillId="4" borderId="1" applyAlignment="1" pivotButton="0" quotePrefix="0" xfId="0">
      <alignment horizontal="right" vertical="center"/>
    </xf>
    <xf numFmtId="166" fontId="2" fillId="4" borderId="1" applyAlignment="1" pivotButton="0" quotePrefix="0" xfId="0">
      <alignment horizontal="right" vertical="center"/>
    </xf>
    <xf numFmtId="166" fontId="2" fillId="3" borderId="1" pivotButton="0" quotePrefix="0" xfId="0"/>
    <xf numFmtId="167" fontId="2" fillId="3" borderId="1" pivotButton="0" quotePrefix="0" xfId="0"/>
    <xf numFmtId="166" fontId="2" fillId="0" borderId="1" pivotButton="0" quotePrefix="0" xfId="0"/>
    <xf numFmtId="167" fontId="2" fillId="0" borderId="1" pivotButton="0" quotePrefix="0" xfId="0"/>
    <xf numFmtId="168" fontId="5" fillId="0" borderId="1" applyAlignment="1" pivotButton="0" quotePrefix="0" xfId="0">
      <alignment horizontal="right" vertical="center"/>
    </xf>
    <xf numFmtId="166" fontId="5" fillId="0" borderId="1" applyAlignment="1" pivotButton="0" quotePrefix="0" xfId="0">
      <alignment horizontal="right" vertical="center"/>
    </xf>
    <xf numFmtId="167" fontId="5" fillId="0" borderId="1" applyAlignment="1" pivotButton="0" quotePrefix="0" xfId="0">
      <alignment horizontal="right" vertical="center"/>
    </xf>
    <xf numFmtId="169" fontId="5" fillId="0" borderId="1" applyAlignment="1" pivotButton="0" quotePrefix="0" xfId="0">
      <alignment horizontal="right" vertical="center"/>
    </xf>
    <xf numFmtId="170" fontId="5" fillId="0" borderId="1" applyAlignment="1" pivotButton="0" quotePrefix="0" xfId="0">
      <alignment horizontal="right" vertical="center"/>
    </xf>
    <xf numFmtId="168" fontId="2" fillId="3" borderId="1" applyAlignment="1" pivotButton="0" quotePrefix="0" xfId="0">
      <alignment horizontal="right" vertical="center"/>
    </xf>
    <xf numFmtId="166" fontId="2" fillId="3" borderId="1" applyAlignment="1" pivotButton="0" quotePrefix="0" xfId="0">
      <alignment horizontal="right" vertical="center"/>
    </xf>
    <xf numFmtId="167" fontId="2" fillId="3" borderId="1" applyAlignment="1" pivotButton="0" quotePrefix="0" xfId="0">
      <alignment horizontal="right" vertical="center"/>
    </xf>
    <xf numFmtId="168" fontId="2" fillId="0" borderId="1" applyAlignment="1" pivotButton="0" quotePrefix="0" xfId="0">
      <alignment horizontal="right" vertical="center"/>
    </xf>
    <xf numFmtId="166" fontId="2" fillId="0" borderId="1" applyAlignment="1" pivotButton="0" quotePrefix="0" xfId="0">
      <alignment horizontal="right" vertical="center"/>
    </xf>
    <xf numFmtId="167" fontId="2" fillId="0" borderId="1" applyAlignment="1" pivotButton="0" quotePrefix="0" xfId="0">
      <alignment horizontal="right" vertical="center"/>
    </xf>
    <xf numFmtId="168" fontId="4" fillId="3" borderId="1" pivotButton="0" quotePrefix="0" xfId="0"/>
    <xf numFmtId="166" fontId="4" fillId="3" borderId="1" pivotButton="0" quotePrefix="0" xfId="0"/>
    <xf numFmtId="167" fontId="4" fillId="3" borderId="1" pivotButton="0" quotePrefix="0" xfId="0"/>
    <xf numFmtId="166" fontId="0" fillId="0" borderId="1" pivotButton="0" quotePrefix="0" xfId="0"/>
  </cellXfs>
  <cellStyles count="1">
    <cellStyle name="Normal" xfId="0" builtinId="0" hidden="0"/>
  </cellStyles>
  <dxfs count="1">
    <dxf>
      <font>
        <b val="1"/>
        <color rgb="00DC2626"/>
      </font>
      <fill>
        <patternFill patternType="solid">
          <fgColor rgb="00FEE2E2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Havi teljes költség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'Összesítő'!I12</f>
            </strRef>
          </tx>
          <spPr>
            <a:solidFill xmlns:a="http://schemas.openxmlformats.org/drawingml/2006/main">
              <a:srgbClr val="C8102E"/>
            </a:solidFill>
            <a:ln xmlns:a="http://schemas.openxmlformats.org/drawingml/2006/main">
              <a:prstDash val="solid"/>
            </a:ln>
          </spPr>
          <cat>
            <numRef>
              <f>'Összesítő'!$A$13:$A$24</f>
            </numRef>
          </cat>
          <val>
            <numRef>
              <f>'Összesítő'!$I$13:$I$24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Hónap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Ft</a:t>
                </a:r>
              </a:p>
            </rich>
          </tx>
        </title>
        <majorTickMark val="none"/>
        <minorTickMark val="none"/>
        <crossAx val="10"/>
      </valAx>
    </plotArea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Költségtípusok aránya</a:t>
            </a:r>
          </a:p>
        </rich>
      </tx>
    </title>
    <plotArea>
      <pieChart>
        <varyColors val="1"/>
        <ser>
          <idx val="0"/>
          <order val="0"/>
          <tx>
            <strRef>
              <f>'Összesítő'!B28</f>
            </strRef>
          </tx>
          <spPr>
            <a:ln xmlns:a="http://schemas.openxmlformats.org/drawingml/2006/main">
              <a:prstDash val="solid"/>
            </a:ln>
          </spPr>
          <cat>
            <numRef>
              <f>'Összesítő'!$A$28:$A$33</f>
            </numRef>
          </cat>
          <val>
            <numRef>
              <f>'Összesítő'!$B$29:$B$33</f>
            </numRef>
          </val>
        </ser>
        <dLbls>
          <showPercent val="1"/>
        </dLbls>
        <firstSliceAng val="0"/>
      </pieChart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Havi megtett kilométer</a:t>
            </a:r>
          </a:p>
        </rich>
      </tx>
    </title>
    <plotArea>
      <lineChart>
        <grouping val="standard"/>
        <ser>
          <idx val="0"/>
          <order val="0"/>
          <tx>
            <strRef>
              <f>'Összesítő'!B12</f>
            </strRef>
          </tx>
          <spPr>
            <a:ln xmlns:a="http://schemas.openxmlformats.org/drawingml/2006/main" w="25000">
              <a:solidFill>
                <a:srgbClr val="16A34A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'Összesítő'!$A$13:$A$24</f>
            </numRef>
          </cat>
          <val>
            <numRef>
              <f>'Összesítő'!$B$13:$B$24</f>
            </numRef>
          </val>
          <smooth val="0"/>
        </ser>
        <axId val="10"/>
        <axId val="100"/>
      </line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Hónap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km</a:t>
                </a:r>
              </a:p>
            </rich>
          </tx>
        </title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11</col>
      <colOff>0</colOff>
      <row>2</row>
      <rowOff>0</rowOff>
    </from>
    <ext cx="576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11</col>
      <colOff>0</colOff>
      <row>19</row>
      <rowOff>0</rowOff>
    </from>
    <ext cx="3960000" cy="288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11</col>
      <colOff>0</colOff>
      <row>36</row>
      <rowOff>0</rowOff>
    </from>
    <ext cx="5760000" cy="288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V101"/>
  <sheetViews>
    <sheetView workbookViewId="0">
      <pane xSplit="3" ySplit="1" topLeftCell="D2" activePane="bottomRight" state="frozen"/>
      <selection pane="topRight" activeCell="A1" sqref="A1"/>
      <selection pane="bottomLeft" activeCell="A1" sqref="A1"/>
      <selection pane="bottomRight" activeCell="A1" sqref="A1"/>
    </sheetView>
  </sheetViews>
  <sheetFormatPr baseColWidth="8" defaultRowHeight="15"/>
  <cols>
    <col width="8" customWidth="1" min="1" max="1"/>
    <col width="12" customWidth="1" min="2" max="2"/>
    <col width="10" customWidth="1" min="3" max="3"/>
    <col width="18" customWidth="1" min="4" max="4"/>
    <col width="22" customWidth="1" min="5" max="5"/>
    <col width="20" customWidth="1" min="6" max="6"/>
    <col width="12" customWidth="1" min="7" max="7"/>
    <col width="12" customWidth="1" min="8" max="8"/>
    <col width="10" customWidth="1" min="9" max="9"/>
    <col width="14" customWidth="1" min="10" max="10"/>
    <col width="12" customWidth="1" min="11" max="11"/>
    <col width="12" customWidth="1" min="12" max="12"/>
    <col width="15" customWidth="1" min="13" max="13"/>
    <col width="14" customWidth="1" min="14" max="14"/>
    <col width="11" customWidth="1" min="15" max="15"/>
    <col width="12" customWidth="1" min="16" max="16"/>
    <col width="12" customWidth="1" min="17" max="17"/>
    <col width="13" customWidth="1" min="18" max="18"/>
    <col width="14" customWidth="1" min="19" max="19"/>
    <col width="10" customWidth="1" min="20" max="20"/>
    <col width="10" customWidth="1" min="21" max="21"/>
    <col width="28" customWidth="1" min="22" max="22"/>
  </cols>
  <sheetData>
    <row r="1" ht="42" customHeight="1">
      <c r="A1" s="1" t="inlineStr">
        <is>
          <t>Sorszám</t>
        </is>
      </c>
      <c r="B1" s="1" t="inlineStr">
        <is>
          <t>Dátum</t>
        </is>
      </c>
      <c r="C1" s="1" t="inlineStr">
        <is>
          <t>Hónap</t>
        </is>
      </c>
      <c r="D1" s="1" t="inlineStr">
        <is>
          <t>Sofőr / használó</t>
        </is>
      </c>
      <c r="E1" s="1" t="inlineStr">
        <is>
          <t>Város / útvonal</t>
        </is>
      </c>
      <c r="F1" s="1" t="inlineStr">
        <is>
          <t>Út célja</t>
        </is>
      </c>
      <c r="G1" s="1" t="inlineStr">
        <is>
          <t>Km óra kezdő</t>
        </is>
      </c>
      <c r="H1" s="1" t="inlineStr">
        <is>
          <t>Km óra záró</t>
        </is>
      </c>
      <c r="I1" s="1" t="inlineStr">
        <is>
          <t>Megtett km</t>
        </is>
      </c>
      <c r="J1" s="1" t="inlineStr">
        <is>
          <t>Üzemanyag típusa</t>
        </is>
      </c>
      <c r="K1" s="1" t="inlineStr">
        <is>
          <t>Fogyasztás (l/100 km)</t>
        </is>
      </c>
      <c r="L1" s="1" t="inlineStr">
        <is>
          <t>Üzemanyagár (Ft/l)</t>
        </is>
      </c>
      <c r="M1" s="1" t="inlineStr">
        <is>
          <t>Üzemanyagköltség (Ft)</t>
        </is>
      </c>
      <c r="N1" s="1" t="inlineStr">
        <is>
          <t>Autópálya / útdíj (Ft)</t>
        </is>
      </c>
      <c r="O1" s="1" t="inlineStr">
        <is>
          <t>Parkolás (Ft)</t>
        </is>
      </c>
      <c r="P1" s="1" t="inlineStr">
        <is>
          <t>Szerviz (Ft)</t>
        </is>
      </c>
      <c r="Q1" s="1" t="inlineStr">
        <is>
          <t>Biztosítás (Ft)</t>
        </is>
      </c>
      <c r="R1" s="1" t="inlineStr">
        <is>
          <t>Egyéb költség (Ft)</t>
        </is>
      </c>
      <c r="S1" s="1" t="inlineStr">
        <is>
          <t>Teljes költség (Ft)</t>
        </is>
      </c>
      <c r="T1" s="1" t="inlineStr">
        <is>
          <t>Ft/km</t>
        </is>
      </c>
      <c r="U1" s="1" t="inlineStr">
        <is>
          <t>Céges út?</t>
        </is>
      </c>
      <c r="V1" s="1" t="inlineStr">
        <is>
          <t>Megjegyzés</t>
        </is>
      </c>
    </row>
    <row r="2">
      <c r="A2" s="2" t="n">
        <v>1</v>
      </c>
      <c r="B2" s="38" t="n">
        <v>46034</v>
      </c>
      <c r="C2" s="4">
        <f>IF(B2="","",TEXT(B2,"yyyy.mm"))</f>
        <v/>
      </c>
      <c r="D2" s="5" t="inlineStr">
        <is>
          <t>Nagy Péter</t>
        </is>
      </c>
      <c r="E2" s="5" t="inlineStr">
        <is>
          <t>Budapest–Győr</t>
        </is>
      </c>
      <c r="F2" s="5" t="inlineStr">
        <is>
          <t>Ügyféllátogatás</t>
        </is>
      </c>
      <c r="G2" s="6" t="n">
        <v>48210</v>
      </c>
      <c r="H2" s="6" t="n">
        <v>48296</v>
      </c>
      <c r="I2" s="7">
        <f>IF(OR(G2="",H2=""),"",H2-G2)</f>
        <v/>
      </c>
      <c r="J2" s="5" t="inlineStr">
        <is>
          <t>Benzin</t>
        </is>
      </c>
      <c r="K2" s="39" t="n">
        <v>6.8</v>
      </c>
      <c r="L2" s="40" t="n">
        <v>625</v>
      </c>
      <c r="M2" s="41">
        <f>IF(OR(I2="",I2=0,K2=0,L2=0),0,I2*K2/100*L2)</f>
        <v/>
      </c>
      <c r="N2" s="40" t="n">
        <v>2200</v>
      </c>
      <c r="O2" s="40" t="n">
        <v>800</v>
      </c>
      <c r="P2" s="40" t="n">
        <v>0</v>
      </c>
      <c r="Q2" s="40" t="n">
        <v>0</v>
      </c>
      <c r="R2" s="40" t="n">
        <v>0</v>
      </c>
      <c r="S2" s="41">
        <f>IF(I2="",0,SUM(M2:R2))</f>
        <v/>
      </c>
      <c r="T2" s="42">
        <f>IF(OR(I2="",I2=0),0,S2/I2)</f>
        <v/>
      </c>
      <c r="U2" s="12" t="inlineStr">
        <is>
          <t>Igen</t>
        </is>
      </c>
      <c r="V2" s="5" t="inlineStr">
        <is>
          <t>M7-es autópálya</t>
        </is>
      </c>
    </row>
    <row r="3">
      <c r="A3" s="13" t="n">
        <v>2</v>
      </c>
      <c r="B3" s="38" t="n">
        <v>46050</v>
      </c>
      <c r="C3" s="14">
        <f>IF(B3="","",TEXT(B3,"yyyy.mm"))</f>
        <v/>
      </c>
      <c r="D3" s="5" t="inlineStr">
        <is>
          <t>Kovács Anna</t>
        </is>
      </c>
      <c r="E3" s="5" t="inlineStr">
        <is>
          <t>Budapest</t>
        </is>
      </c>
      <c r="F3" s="5" t="inlineStr">
        <is>
          <t>Céges ügyintézés</t>
        </is>
      </c>
      <c r="G3" s="6" t="n">
        <v>21340</v>
      </c>
      <c r="H3" s="6" t="n">
        <v>21382</v>
      </c>
      <c r="I3" s="15">
        <f>IF(OR(G3="",H3=""),"",H3-G3)</f>
        <v/>
      </c>
      <c r="J3" s="5" t="inlineStr">
        <is>
          <t>Benzin</t>
        </is>
      </c>
      <c r="K3" s="39" t="n">
        <v>7.4</v>
      </c>
      <c r="L3" s="40" t="n">
        <v>618</v>
      </c>
      <c r="M3" s="43">
        <f>IF(OR(I3="",I3=0,K3=0,L3=0),0,I3*K3/100*L3)</f>
        <v/>
      </c>
      <c r="N3" s="40" t="n">
        <v>0</v>
      </c>
      <c r="O3" s="40" t="n">
        <v>1200</v>
      </c>
      <c r="P3" s="40" t="n">
        <v>0</v>
      </c>
      <c r="Q3" s="40" t="n">
        <v>0</v>
      </c>
      <c r="R3" s="40" t="n">
        <v>0</v>
      </c>
      <c r="S3" s="43">
        <f>IF(I3="",0,SUM(M3:R3))</f>
        <v/>
      </c>
      <c r="T3" s="44">
        <f>IF(OR(I3="",I3=0),0,S3/I3)</f>
        <v/>
      </c>
      <c r="U3" s="12" t="inlineStr">
        <is>
          <t>Igen</t>
        </is>
      </c>
      <c r="V3" s="5" t="inlineStr">
        <is>
          <t>Belvárosi parkolás</t>
        </is>
      </c>
    </row>
    <row r="4">
      <c r="A4" s="2" t="n">
        <v>3</v>
      </c>
      <c r="B4" s="38" t="n">
        <v>46062</v>
      </c>
      <c r="C4" s="4">
        <f>IF(B4="","",TEXT(B4,"yyyy.mm"))</f>
        <v/>
      </c>
      <c r="D4" s="5" t="inlineStr">
        <is>
          <t>Szabó Gábor</t>
        </is>
      </c>
      <c r="E4" s="5" t="inlineStr">
        <is>
          <t>Debrecen–Nyíregyháza</t>
        </is>
      </c>
      <c r="F4" s="5" t="inlineStr">
        <is>
          <t>Kiszállás</t>
        </is>
      </c>
      <c r="G4" s="6" t="n">
        <v>76450</v>
      </c>
      <c r="H4" s="6" t="n">
        <v>76568</v>
      </c>
      <c r="I4" s="7">
        <f>IF(OR(G4="",H4=""),"",H4-G4)</f>
        <v/>
      </c>
      <c r="J4" s="5" t="inlineStr">
        <is>
          <t>Dízel</t>
        </is>
      </c>
      <c r="K4" s="39" t="n">
        <v>6.1</v>
      </c>
      <c r="L4" s="40" t="n">
        <v>645</v>
      </c>
      <c r="M4" s="41">
        <f>IF(OR(I4="",I4=0,K4=0,L4=0),0,I4*K4/100*L4)</f>
        <v/>
      </c>
      <c r="N4" s="40" t="n">
        <v>3200</v>
      </c>
      <c r="O4" s="40" t="n">
        <v>0</v>
      </c>
      <c r="P4" s="40" t="n">
        <v>0</v>
      </c>
      <c r="Q4" s="40" t="n">
        <v>0</v>
      </c>
      <c r="R4" s="40" t="n">
        <v>0</v>
      </c>
      <c r="S4" s="41">
        <f>IF(I4="",0,SUM(M4:R4))</f>
        <v/>
      </c>
      <c r="T4" s="42">
        <f>IF(OR(I4="",I4=0),0,S4/I4)</f>
        <v/>
      </c>
      <c r="U4" s="12" t="inlineStr">
        <is>
          <t>Igen</t>
        </is>
      </c>
      <c r="V4" s="5" t="inlineStr">
        <is>
          <t>M3-as + M35-ös</t>
        </is>
      </c>
    </row>
    <row r="5">
      <c r="A5" s="13" t="n">
        <v>4</v>
      </c>
      <c r="B5" s="38" t="n">
        <v>46086</v>
      </c>
      <c r="C5" s="14">
        <f>IF(B5="","",TEXT(B5,"yyyy.mm"))</f>
        <v/>
      </c>
      <c r="D5" s="5" t="inlineStr">
        <is>
          <t>Tóth Erzsébet</t>
        </is>
      </c>
      <c r="E5" s="5" t="inlineStr">
        <is>
          <t>Szeged</t>
        </is>
      </c>
      <c r="F5" s="5" t="inlineStr">
        <is>
          <t>Magánút</t>
        </is>
      </c>
      <c r="G5" s="6" t="n">
        <v>35820</v>
      </c>
      <c r="H5" s="6" t="n">
        <v>35851</v>
      </c>
      <c r="I5" s="15">
        <f>IF(OR(G5="",H5=""),"",H5-G5)</f>
        <v/>
      </c>
      <c r="J5" s="5" t="inlineStr">
        <is>
          <t>Benzin</t>
        </is>
      </c>
      <c r="K5" s="39" t="n">
        <v>6.9</v>
      </c>
      <c r="L5" s="40" t="n">
        <v>622</v>
      </c>
      <c r="M5" s="43">
        <f>IF(OR(I5="",I5=0,K5=0,L5=0),0,I5*K5/100*L5)</f>
        <v/>
      </c>
      <c r="N5" s="40" t="n">
        <v>0</v>
      </c>
      <c r="O5" s="40" t="n">
        <v>400</v>
      </c>
      <c r="P5" s="40" t="n">
        <v>0</v>
      </c>
      <c r="Q5" s="40" t="n">
        <v>0</v>
      </c>
      <c r="R5" s="40" t="n">
        <v>0</v>
      </c>
      <c r="S5" s="43">
        <f>IF(I5="",0,SUM(M5:R5))</f>
        <v/>
      </c>
      <c r="T5" s="44">
        <f>IF(OR(I5="",I5=0),0,S5/I5)</f>
        <v/>
      </c>
      <c r="U5" s="12" t="inlineStr">
        <is>
          <t>Nem</t>
        </is>
      </c>
      <c r="V5" s="5" t="inlineStr">
        <is>
          <t>Családi program</t>
        </is>
      </c>
    </row>
    <row r="6">
      <c r="A6" s="2" t="n">
        <v>5</v>
      </c>
      <c r="B6" s="38" t="n">
        <v>46100</v>
      </c>
      <c r="C6" s="4">
        <f>IF(B6="","",TEXT(B6,"yyyy.mm"))</f>
        <v/>
      </c>
      <c r="D6" s="5" t="inlineStr">
        <is>
          <t>Horváth Zoltán</t>
        </is>
      </c>
      <c r="E6" s="5" t="inlineStr">
        <is>
          <t>Miskolc–Eger</t>
        </is>
      </c>
      <c r="F6" s="5" t="inlineStr">
        <is>
          <t>Ügyféltalálkozó</t>
        </is>
      </c>
      <c r="G6" s="6" t="n">
        <v>59200</v>
      </c>
      <c r="H6" s="6" t="n">
        <v>59347</v>
      </c>
      <c r="I6" s="7">
        <f>IF(OR(G6="",H6=""),"",H6-G6)</f>
        <v/>
      </c>
      <c r="J6" s="5" t="inlineStr">
        <is>
          <t>Dízel</t>
        </is>
      </c>
      <c r="K6" s="39" t="n">
        <v>6.4</v>
      </c>
      <c r="L6" s="40" t="n">
        <v>652</v>
      </c>
      <c r="M6" s="41">
        <f>IF(OR(I6="",I6=0,K6=0,L6=0),0,I6*K6/100*L6)</f>
        <v/>
      </c>
      <c r="N6" s="40" t="n">
        <v>1400</v>
      </c>
      <c r="O6" s="40" t="n">
        <v>600</v>
      </c>
      <c r="P6" s="40" t="n">
        <v>0</v>
      </c>
      <c r="Q6" s="40" t="n">
        <v>0</v>
      </c>
      <c r="R6" s="40" t="n">
        <v>0</v>
      </c>
      <c r="S6" s="41">
        <f>IF(I6="",0,SUM(M6:R6))</f>
        <v/>
      </c>
      <c r="T6" s="42">
        <f>IF(OR(I6="",I6=0),0,S6/I6)</f>
        <v/>
      </c>
      <c r="U6" s="12" t="inlineStr">
        <is>
          <t>Igen</t>
        </is>
      </c>
      <c r="V6" s="5" t="inlineStr">
        <is>
          <t>Oda-vissza út</t>
        </is>
      </c>
    </row>
    <row r="7">
      <c r="A7" s="13" t="n">
        <v>6</v>
      </c>
      <c r="B7" s="38" t="n">
        <v>46119</v>
      </c>
      <c r="C7" s="14">
        <f>IF(B7="","",TEXT(B7,"yyyy.mm"))</f>
        <v/>
      </c>
      <c r="D7" s="5" t="inlineStr">
        <is>
          <t>Kiss Mária</t>
        </is>
      </c>
      <c r="E7" s="5" t="inlineStr">
        <is>
          <t>Pécs</t>
        </is>
      </c>
      <c r="F7" s="5" t="inlineStr">
        <is>
          <t>Munkába járás</t>
        </is>
      </c>
      <c r="G7" s="6" t="n">
        <v>28960</v>
      </c>
      <c r="H7" s="6" t="n">
        <v>29018</v>
      </c>
      <c r="I7" s="15">
        <f>IF(OR(G7="",H7=""),"",H7-G7)</f>
        <v/>
      </c>
      <c r="J7" s="5" t="inlineStr">
        <is>
          <t>Benzin</t>
        </is>
      </c>
      <c r="K7" s="39" t="n">
        <v>7.1</v>
      </c>
      <c r="L7" s="40" t="n">
        <v>615</v>
      </c>
      <c r="M7" s="43">
        <f>IF(OR(I7="",I7=0,K7=0,L7=0),0,I7*K7/100*L7)</f>
        <v/>
      </c>
      <c r="N7" s="40" t="n">
        <v>0</v>
      </c>
      <c r="O7" s="40" t="n">
        <v>0</v>
      </c>
      <c r="P7" s="40" t="n">
        <v>0</v>
      </c>
      <c r="Q7" s="40" t="n">
        <v>0</v>
      </c>
      <c r="R7" s="40" t="n">
        <v>0</v>
      </c>
      <c r="S7" s="43">
        <f>IF(I7="",0,SUM(M7:R7))</f>
        <v/>
      </c>
      <c r="T7" s="44">
        <f>IF(OR(I7="",I7=0),0,S7/I7)</f>
        <v/>
      </c>
      <c r="U7" s="12" t="inlineStr">
        <is>
          <t>Nem</t>
        </is>
      </c>
      <c r="V7" s="5" t="inlineStr">
        <is>
          <t>Havi bérlet helyett autó</t>
        </is>
      </c>
    </row>
    <row r="8">
      <c r="A8" s="2" t="n">
        <v>7</v>
      </c>
      <c r="B8" s="38" t="n">
        <v>46135</v>
      </c>
      <c r="C8" s="4">
        <f>IF(B8="","",TEXT(B8,"yyyy.mm"))</f>
        <v/>
      </c>
      <c r="D8" s="5" t="inlineStr">
        <is>
          <t>Varga István</t>
        </is>
      </c>
      <c r="E8" s="5" t="inlineStr">
        <is>
          <t>Győr–Székesfehérvár</t>
        </is>
      </c>
      <c r="F8" s="5" t="inlineStr">
        <is>
          <t>Szervizút</t>
        </is>
      </c>
      <c r="G8" s="6" t="n">
        <v>64130</v>
      </c>
      <c r="H8" s="6" t="n">
        <v>64262</v>
      </c>
      <c r="I8" s="7">
        <f>IF(OR(G8="",H8=""),"",H8-G8)</f>
        <v/>
      </c>
      <c r="J8" s="5" t="inlineStr">
        <is>
          <t>Hibrid</t>
        </is>
      </c>
      <c r="K8" s="39" t="n">
        <v>5.2</v>
      </c>
      <c r="L8" s="40" t="n">
        <v>620</v>
      </c>
      <c r="M8" s="41">
        <f>IF(OR(I8="",I8=0,K8=0,L8=0),0,I8*K8/100*L8)</f>
        <v/>
      </c>
      <c r="N8" s="40" t="n">
        <v>2800</v>
      </c>
      <c r="O8" s="40" t="n">
        <v>0</v>
      </c>
      <c r="P8" s="40" t="n">
        <v>18500</v>
      </c>
      <c r="Q8" s="40" t="n">
        <v>0</v>
      </c>
      <c r="R8" s="40" t="n">
        <v>0</v>
      </c>
      <c r="S8" s="41">
        <f>IF(I8="",0,SUM(M8:R8))</f>
        <v/>
      </c>
      <c r="T8" s="42">
        <f>IF(OR(I8="",I8=0),0,S8/I8)</f>
        <v/>
      </c>
      <c r="U8" s="12" t="inlineStr">
        <is>
          <t>Igen</t>
        </is>
      </c>
      <c r="V8" s="5" t="inlineStr">
        <is>
          <t>Éves szerviz + olajcsere</t>
        </is>
      </c>
    </row>
    <row r="9">
      <c r="A9" s="13" t="n">
        <v>8</v>
      </c>
      <c r="B9" s="38" t="n">
        <v>46156</v>
      </c>
      <c r="C9" s="14">
        <f>IF(B9="","",TEXT(B9,"yyyy.mm"))</f>
        <v/>
      </c>
      <c r="D9" s="5" t="inlineStr">
        <is>
          <t>Németh Judit</t>
        </is>
      </c>
      <c r="E9" s="5" t="inlineStr">
        <is>
          <t>Kecskemét</t>
        </is>
      </c>
      <c r="F9" s="5" t="inlineStr">
        <is>
          <t>Hivatalos út</t>
        </is>
      </c>
      <c r="G9" s="6" t="n">
        <v>39780</v>
      </c>
      <c r="H9" s="6" t="n">
        <v>39854</v>
      </c>
      <c r="I9" s="15">
        <f>IF(OR(G9="",H9=""),"",H9-G9)</f>
        <v/>
      </c>
      <c r="J9" s="5" t="inlineStr">
        <is>
          <t>Benzin</t>
        </is>
      </c>
      <c r="K9" s="39" t="n">
        <v>6.6</v>
      </c>
      <c r="L9" s="40" t="n">
        <v>628</v>
      </c>
      <c r="M9" s="43">
        <f>IF(OR(I9="",I9=0,K9=0,L9=0),0,I9*K9/100*L9)</f>
        <v/>
      </c>
      <c r="N9" s="40" t="n">
        <v>1600</v>
      </c>
      <c r="O9" s="40" t="n">
        <v>0</v>
      </c>
      <c r="P9" s="40" t="n">
        <v>0</v>
      </c>
      <c r="Q9" s="40" t="n">
        <v>0</v>
      </c>
      <c r="R9" s="40" t="n">
        <v>0</v>
      </c>
      <c r="S9" s="43">
        <f>IF(I9="",0,SUM(M9:R9))</f>
        <v/>
      </c>
      <c r="T9" s="44">
        <f>IF(OR(I9="",I9=0),0,S9/I9)</f>
        <v/>
      </c>
      <c r="U9" s="12" t="inlineStr">
        <is>
          <t>Igen</t>
        </is>
      </c>
      <c r="V9" s="5" t="inlineStr">
        <is>
          <t>Kormányablak</t>
        </is>
      </c>
    </row>
    <row r="10">
      <c r="A10" s="2" t="n">
        <v>9</v>
      </c>
      <c r="B10" s="38" t="n">
        <v>46175</v>
      </c>
      <c r="C10" s="4">
        <f>IF(B10="","",TEXT(B10,"yyyy.mm"))</f>
        <v/>
      </c>
      <c r="D10" s="5" t="inlineStr">
        <is>
          <t>Farkas Tamás</t>
        </is>
      </c>
      <c r="E10" s="5" t="inlineStr">
        <is>
          <t>Szombathely–Budapest</t>
        </is>
      </c>
      <c r="F10" s="5" t="inlineStr">
        <is>
          <t>Konferencia</t>
        </is>
      </c>
      <c r="G10" s="6" t="n">
        <v>71540</v>
      </c>
      <c r="H10" s="6" t="n">
        <v>71766</v>
      </c>
      <c r="I10" s="7">
        <f>IF(OR(G10="",H10=""),"",H10-G10)</f>
        <v/>
      </c>
      <c r="J10" s="5" t="inlineStr">
        <is>
          <t>Dízel</t>
        </is>
      </c>
      <c r="K10" s="39" t="n">
        <v>6.7</v>
      </c>
      <c r="L10" s="40" t="n">
        <v>648</v>
      </c>
      <c r="M10" s="41">
        <f>IF(OR(I10="",I10=0,K10=0,L10=0),0,I10*K10/100*L10)</f>
        <v/>
      </c>
      <c r="N10" s="40" t="n">
        <v>4300</v>
      </c>
      <c r="O10" s="40" t="n">
        <v>1500</v>
      </c>
      <c r="P10" s="40" t="n">
        <v>0</v>
      </c>
      <c r="Q10" s="40" t="n">
        <v>0</v>
      </c>
      <c r="R10" s="40" t="n">
        <v>0</v>
      </c>
      <c r="S10" s="41">
        <f>IF(I10="",0,SUM(M10:R10))</f>
        <v/>
      </c>
      <c r="T10" s="42">
        <f>IF(OR(I10="",I10=0),0,S10/I10)</f>
        <v/>
      </c>
      <c r="U10" s="12" t="inlineStr">
        <is>
          <t>Igen</t>
        </is>
      </c>
      <c r="V10" s="5" t="inlineStr">
        <is>
          <t>Egész napos rendezvény</t>
        </is>
      </c>
    </row>
    <row r="11">
      <c r="A11" s="13" t="n">
        <v>10</v>
      </c>
      <c r="B11" s="38" t="n">
        <v>46189</v>
      </c>
      <c r="C11" s="14">
        <f>IF(B11="","",TEXT(B11,"yyyy.mm"))</f>
        <v/>
      </c>
      <c r="D11" s="5" t="inlineStr">
        <is>
          <t>Balogh Éva</t>
        </is>
      </c>
      <c r="E11" s="5" t="inlineStr">
        <is>
          <t>Budapest</t>
        </is>
      </c>
      <c r="F11" s="5" t="inlineStr">
        <is>
          <t>Magánút</t>
        </is>
      </c>
      <c r="G11" s="6" t="n">
        <v>12450</v>
      </c>
      <c r="H11" s="6" t="n">
        <v>12475</v>
      </c>
      <c r="I11" s="15">
        <f>IF(OR(G11="",H11=""),"",H11-G11)</f>
        <v/>
      </c>
      <c r="J11" s="5" t="inlineStr">
        <is>
          <t>Elektromos</t>
        </is>
      </c>
      <c r="K11" s="39" t="n">
        <v>0</v>
      </c>
      <c r="L11" s="40" t="n">
        <v>0</v>
      </c>
      <c r="M11" s="43">
        <f>IF(OR(I11="",I11=0,K11=0,L11=0),0,I11*K11/100*L11)</f>
        <v/>
      </c>
      <c r="N11" s="40" t="n">
        <v>0</v>
      </c>
      <c r="O11" s="40" t="n">
        <v>0</v>
      </c>
      <c r="P11" s="40" t="n">
        <v>0</v>
      </c>
      <c r="Q11" s="40" t="n">
        <v>0</v>
      </c>
      <c r="R11" s="40" t="n">
        <v>2900</v>
      </c>
      <c r="S11" s="43">
        <f>IF(I11="",0,SUM(M11:R11))</f>
        <v/>
      </c>
      <c r="T11" s="44">
        <f>IF(OR(I11="",I11=0),0,S11/I11)</f>
        <v/>
      </c>
      <c r="U11" s="12" t="inlineStr">
        <is>
          <t>Nem</t>
        </is>
      </c>
      <c r="V11" s="5" t="inlineStr">
        <is>
          <t>Töltési költség az egyéb mezőben</t>
        </is>
      </c>
    </row>
    <row r="12">
      <c r="A12" s="2" t="n"/>
      <c r="B12" s="38" t="n"/>
      <c r="C12" s="4">
        <f>IF(B12="","",TEXT(B12,"yyyy.mm"))</f>
        <v/>
      </c>
      <c r="D12" s="5" t="n"/>
      <c r="E12" s="5" t="n"/>
      <c r="F12" s="5" t="n"/>
      <c r="G12" s="6" t="n"/>
      <c r="H12" s="6" t="n"/>
      <c r="I12" s="7">
        <f>IF(OR(G12="",H12=""),"",H12-G12)</f>
        <v/>
      </c>
      <c r="J12" s="5" t="n"/>
      <c r="K12" s="39" t="n"/>
      <c r="L12" s="40" t="n"/>
      <c r="M12" s="41">
        <f>IF(OR(I12="",I12=0,K12=0,L12=0),0,I12*K12/100*L12)</f>
        <v/>
      </c>
      <c r="N12" s="40" t="n"/>
      <c r="O12" s="40" t="n"/>
      <c r="P12" s="40" t="n"/>
      <c r="Q12" s="40" t="n"/>
      <c r="R12" s="40" t="n"/>
      <c r="S12" s="41">
        <f>IF(I12="",0,SUM(M12:R12))</f>
        <v/>
      </c>
      <c r="T12" s="42">
        <f>IF(OR(I12="",I12=0),0,S12/I12)</f>
        <v/>
      </c>
      <c r="U12" s="12" t="n"/>
      <c r="V12" s="5" t="n"/>
    </row>
    <row r="13">
      <c r="A13" s="13" t="n"/>
      <c r="B13" s="38" t="n"/>
      <c r="C13" s="14">
        <f>IF(B13="","",TEXT(B13,"yyyy.mm"))</f>
        <v/>
      </c>
      <c r="D13" s="5" t="n"/>
      <c r="E13" s="5" t="n"/>
      <c r="F13" s="5" t="n"/>
      <c r="G13" s="6" t="n"/>
      <c r="H13" s="6" t="n"/>
      <c r="I13" s="15">
        <f>IF(OR(G13="",H13=""),"",H13-G13)</f>
        <v/>
      </c>
      <c r="J13" s="5" t="n"/>
      <c r="K13" s="39" t="n"/>
      <c r="L13" s="40" t="n"/>
      <c r="M13" s="43">
        <f>IF(OR(I13="",I13=0,K13=0,L13=0),0,I13*K13/100*L13)</f>
        <v/>
      </c>
      <c r="N13" s="40" t="n"/>
      <c r="O13" s="40" t="n"/>
      <c r="P13" s="40" t="n"/>
      <c r="Q13" s="40" t="n"/>
      <c r="R13" s="40" t="n"/>
      <c r="S13" s="43">
        <f>IF(I13="",0,SUM(M13:R13))</f>
        <v/>
      </c>
      <c r="T13" s="44">
        <f>IF(OR(I13="",I13=0),0,S13/I13)</f>
        <v/>
      </c>
      <c r="U13" s="12" t="n"/>
      <c r="V13" s="5" t="n"/>
    </row>
    <row r="14">
      <c r="A14" s="2" t="n"/>
      <c r="B14" s="38" t="n"/>
      <c r="C14" s="4">
        <f>IF(B14="","",TEXT(B14,"yyyy.mm"))</f>
        <v/>
      </c>
      <c r="D14" s="5" t="n"/>
      <c r="E14" s="5" t="n"/>
      <c r="F14" s="5" t="n"/>
      <c r="G14" s="6" t="n"/>
      <c r="H14" s="6" t="n"/>
      <c r="I14" s="7">
        <f>IF(OR(G14="",H14=""),"",H14-G14)</f>
        <v/>
      </c>
      <c r="J14" s="5" t="n"/>
      <c r="K14" s="39" t="n"/>
      <c r="L14" s="40" t="n"/>
      <c r="M14" s="41">
        <f>IF(OR(I14="",I14=0,K14=0,L14=0),0,I14*K14/100*L14)</f>
        <v/>
      </c>
      <c r="N14" s="40" t="n"/>
      <c r="O14" s="40" t="n"/>
      <c r="P14" s="40" t="n"/>
      <c r="Q14" s="40" t="n"/>
      <c r="R14" s="40" t="n"/>
      <c r="S14" s="41">
        <f>IF(I14="",0,SUM(M14:R14))</f>
        <v/>
      </c>
      <c r="T14" s="42">
        <f>IF(OR(I14="",I14=0),0,S14/I14)</f>
        <v/>
      </c>
      <c r="U14" s="12" t="n"/>
      <c r="V14" s="5" t="n"/>
    </row>
    <row r="15">
      <c r="A15" s="13" t="n"/>
      <c r="B15" s="38" t="n"/>
      <c r="C15" s="14">
        <f>IF(B15="","",TEXT(B15,"yyyy.mm"))</f>
        <v/>
      </c>
      <c r="D15" s="5" t="n"/>
      <c r="E15" s="5" t="n"/>
      <c r="F15" s="5" t="n"/>
      <c r="G15" s="6" t="n"/>
      <c r="H15" s="6" t="n"/>
      <c r="I15" s="15">
        <f>IF(OR(G15="",H15=""),"",H15-G15)</f>
        <v/>
      </c>
      <c r="J15" s="5" t="n"/>
      <c r="K15" s="39" t="n"/>
      <c r="L15" s="40" t="n"/>
      <c r="M15" s="43">
        <f>IF(OR(I15="",I15=0,K15=0,L15=0),0,I15*K15/100*L15)</f>
        <v/>
      </c>
      <c r="N15" s="40" t="n"/>
      <c r="O15" s="40" t="n"/>
      <c r="P15" s="40" t="n"/>
      <c r="Q15" s="40" t="n"/>
      <c r="R15" s="40" t="n"/>
      <c r="S15" s="43">
        <f>IF(I15="",0,SUM(M15:R15))</f>
        <v/>
      </c>
      <c r="T15" s="44">
        <f>IF(OR(I15="",I15=0),0,S15/I15)</f>
        <v/>
      </c>
      <c r="U15" s="12" t="n"/>
      <c r="V15" s="5" t="n"/>
    </row>
    <row r="16">
      <c r="A16" s="2" t="n"/>
      <c r="B16" s="38" t="n"/>
      <c r="C16" s="4">
        <f>IF(B16="","",TEXT(B16,"yyyy.mm"))</f>
        <v/>
      </c>
      <c r="D16" s="5" t="n"/>
      <c r="E16" s="5" t="n"/>
      <c r="F16" s="5" t="n"/>
      <c r="G16" s="6" t="n"/>
      <c r="H16" s="6" t="n"/>
      <c r="I16" s="7">
        <f>IF(OR(G16="",H16=""),"",H16-G16)</f>
        <v/>
      </c>
      <c r="J16" s="5" t="n"/>
      <c r="K16" s="39" t="n"/>
      <c r="L16" s="40" t="n"/>
      <c r="M16" s="41">
        <f>IF(OR(I16="",I16=0,K16=0,L16=0),0,I16*K16/100*L16)</f>
        <v/>
      </c>
      <c r="N16" s="40" t="n"/>
      <c r="O16" s="40" t="n"/>
      <c r="P16" s="40" t="n"/>
      <c r="Q16" s="40" t="n"/>
      <c r="R16" s="40" t="n"/>
      <c r="S16" s="41">
        <f>IF(I16="",0,SUM(M16:R16))</f>
        <v/>
      </c>
      <c r="T16" s="42">
        <f>IF(OR(I16="",I16=0),0,S16/I16)</f>
        <v/>
      </c>
      <c r="U16" s="12" t="n"/>
      <c r="V16" s="5" t="n"/>
    </row>
    <row r="17">
      <c r="A17" s="13" t="n"/>
      <c r="B17" s="38" t="n"/>
      <c r="C17" s="14">
        <f>IF(B17="","",TEXT(B17,"yyyy.mm"))</f>
        <v/>
      </c>
      <c r="D17" s="5" t="n"/>
      <c r="E17" s="5" t="n"/>
      <c r="F17" s="5" t="n"/>
      <c r="G17" s="6" t="n"/>
      <c r="H17" s="6" t="n"/>
      <c r="I17" s="15">
        <f>IF(OR(G17="",H17=""),"",H17-G17)</f>
        <v/>
      </c>
      <c r="J17" s="5" t="n"/>
      <c r="K17" s="39" t="n"/>
      <c r="L17" s="40" t="n"/>
      <c r="M17" s="43">
        <f>IF(OR(I17="",I17=0,K17=0,L17=0),0,I17*K17/100*L17)</f>
        <v/>
      </c>
      <c r="N17" s="40" t="n"/>
      <c r="O17" s="40" t="n"/>
      <c r="P17" s="40" t="n"/>
      <c r="Q17" s="40" t="n"/>
      <c r="R17" s="40" t="n"/>
      <c r="S17" s="43">
        <f>IF(I17="",0,SUM(M17:R17))</f>
        <v/>
      </c>
      <c r="T17" s="44">
        <f>IF(OR(I17="",I17=0),0,S17/I17)</f>
        <v/>
      </c>
      <c r="U17" s="12" t="n"/>
      <c r="V17" s="5" t="n"/>
    </row>
    <row r="18">
      <c r="A18" s="2" t="n"/>
      <c r="B18" s="38" t="n"/>
      <c r="C18" s="4">
        <f>IF(B18="","",TEXT(B18,"yyyy.mm"))</f>
        <v/>
      </c>
      <c r="D18" s="5" t="n"/>
      <c r="E18" s="5" t="n"/>
      <c r="F18" s="5" t="n"/>
      <c r="G18" s="6" t="n"/>
      <c r="H18" s="6" t="n"/>
      <c r="I18" s="7">
        <f>IF(OR(G18="",H18=""),"",H18-G18)</f>
        <v/>
      </c>
      <c r="J18" s="5" t="n"/>
      <c r="K18" s="39" t="n"/>
      <c r="L18" s="40" t="n"/>
      <c r="M18" s="41">
        <f>IF(OR(I18="",I18=0,K18=0,L18=0),0,I18*K18/100*L18)</f>
        <v/>
      </c>
      <c r="N18" s="40" t="n"/>
      <c r="O18" s="40" t="n"/>
      <c r="P18" s="40" t="n"/>
      <c r="Q18" s="40" t="n"/>
      <c r="R18" s="40" t="n"/>
      <c r="S18" s="41">
        <f>IF(I18="",0,SUM(M18:R18))</f>
        <v/>
      </c>
      <c r="T18" s="42">
        <f>IF(OR(I18="",I18=0),0,S18/I18)</f>
        <v/>
      </c>
      <c r="U18" s="12" t="n"/>
      <c r="V18" s="5" t="n"/>
    </row>
    <row r="19">
      <c r="A19" s="13" t="n"/>
      <c r="B19" s="38" t="n"/>
      <c r="C19" s="14">
        <f>IF(B19="","",TEXT(B19,"yyyy.mm"))</f>
        <v/>
      </c>
      <c r="D19" s="5" t="n"/>
      <c r="E19" s="5" t="n"/>
      <c r="F19" s="5" t="n"/>
      <c r="G19" s="6" t="n"/>
      <c r="H19" s="6" t="n"/>
      <c r="I19" s="15">
        <f>IF(OR(G19="",H19=""),"",H19-G19)</f>
        <v/>
      </c>
      <c r="J19" s="5" t="n"/>
      <c r="K19" s="39" t="n"/>
      <c r="L19" s="40" t="n"/>
      <c r="M19" s="43">
        <f>IF(OR(I19="",I19=0,K19=0,L19=0),0,I19*K19/100*L19)</f>
        <v/>
      </c>
      <c r="N19" s="40" t="n"/>
      <c r="O19" s="40" t="n"/>
      <c r="P19" s="40" t="n"/>
      <c r="Q19" s="40" t="n"/>
      <c r="R19" s="40" t="n"/>
      <c r="S19" s="43">
        <f>IF(I19="",0,SUM(M19:R19))</f>
        <v/>
      </c>
      <c r="T19" s="44">
        <f>IF(OR(I19="",I19=0),0,S19/I19)</f>
        <v/>
      </c>
      <c r="U19" s="12" t="n"/>
      <c r="V19" s="5" t="n"/>
    </row>
    <row r="20">
      <c r="A20" s="2" t="n"/>
      <c r="B20" s="38" t="n"/>
      <c r="C20" s="4">
        <f>IF(B20="","",TEXT(B20,"yyyy.mm"))</f>
        <v/>
      </c>
      <c r="D20" s="5" t="n"/>
      <c r="E20" s="5" t="n"/>
      <c r="F20" s="5" t="n"/>
      <c r="G20" s="6" t="n"/>
      <c r="H20" s="6" t="n"/>
      <c r="I20" s="7">
        <f>IF(OR(G20="",H20=""),"",H20-G20)</f>
        <v/>
      </c>
      <c r="J20" s="5" t="n"/>
      <c r="K20" s="39" t="n"/>
      <c r="L20" s="40" t="n"/>
      <c r="M20" s="41">
        <f>IF(OR(I20="",I20=0,K20=0,L20=0),0,I20*K20/100*L20)</f>
        <v/>
      </c>
      <c r="N20" s="40" t="n"/>
      <c r="O20" s="40" t="n"/>
      <c r="P20" s="40" t="n"/>
      <c r="Q20" s="40" t="n"/>
      <c r="R20" s="40" t="n"/>
      <c r="S20" s="41">
        <f>IF(I20="",0,SUM(M20:R20))</f>
        <v/>
      </c>
      <c r="T20" s="42">
        <f>IF(OR(I20="",I20=0),0,S20/I20)</f>
        <v/>
      </c>
      <c r="U20" s="12" t="n"/>
      <c r="V20" s="5" t="n"/>
    </row>
    <row r="21">
      <c r="A21" s="13" t="n"/>
      <c r="B21" s="38" t="n"/>
      <c r="C21" s="14">
        <f>IF(B21="","",TEXT(B21,"yyyy.mm"))</f>
        <v/>
      </c>
      <c r="D21" s="5" t="n"/>
      <c r="E21" s="5" t="n"/>
      <c r="F21" s="5" t="n"/>
      <c r="G21" s="6" t="n"/>
      <c r="H21" s="6" t="n"/>
      <c r="I21" s="15">
        <f>IF(OR(G21="",H21=""),"",H21-G21)</f>
        <v/>
      </c>
      <c r="J21" s="5" t="n"/>
      <c r="K21" s="39" t="n"/>
      <c r="L21" s="40" t="n"/>
      <c r="M21" s="43">
        <f>IF(OR(I21="",I21=0,K21=0,L21=0),0,I21*K21/100*L21)</f>
        <v/>
      </c>
      <c r="N21" s="40" t="n"/>
      <c r="O21" s="40" t="n"/>
      <c r="P21" s="40" t="n"/>
      <c r="Q21" s="40" t="n"/>
      <c r="R21" s="40" t="n"/>
      <c r="S21" s="43">
        <f>IF(I21="",0,SUM(M21:R21))</f>
        <v/>
      </c>
      <c r="T21" s="44">
        <f>IF(OR(I21="",I21=0),0,S21/I21)</f>
        <v/>
      </c>
      <c r="U21" s="12" t="n"/>
      <c r="V21" s="5" t="n"/>
    </row>
    <row r="22">
      <c r="A22" s="2" t="n"/>
      <c r="B22" s="38" t="n"/>
      <c r="C22" s="4">
        <f>IF(B22="","",TEXT(B22,"yyyy.mm"))</f>
        <v/>
      </c>
      <c r="D22" s="5" t="n"/>
      <c r="E22" s="5" t="n"/>
      <c r="F22" s="5" t="n"/>
      <c r="G22" s="6" t="n"/>
      <c r="H22" s="6" t="n"/>
      <c r="I22" s="7">
        <f>IF(OR(G22="",H22=""),"",H22-G22)</f>
        <v/>
      </c>
      <c r="J22" s="5" t="n"/>
      <c r="K22" s="39" t="n"/>
      <c r="L22" s="40" t="n"/>
      <c r="M22" s="41">
        <f>IF(OR(I22="",I22=0,K22=0,L22=0),0,I22*K22/100*L22)</f>
        <v/>
      </c>
      <c r="N22" s="40" t="n"/>
      <c r="O22" s="40" t="n"/>
      <c r="P22" s="40" t="n"/>
      <c r="Q22" s="40" t="n"/>
      <c r="R22" s="40" t="n"/>
      <c r="S22" s="41">
        <f>IF(I22="",0,SUM(M22:R22))</f>
        <v/>
      </c>
      <c r="T22" s="42">
        <f>IF(OR(I22="",I22=0),0,S22/I22)</f>
        <v/>
      </c>
      <c r="U22" s="12" t="n"/>
      <c r="V22" s="5" t="n"/>
    </row>
    <row r="23">
      <c r="A23" s="13" t="n"/>
      <c r="B23" s="38" t="n"/>
      <c r="C23" s="14">
        <f>IF(B23="","",TEXT(B23,"yyyy.mm"))</f>
        <v/>
      </c>
      <c r="D23" s="5" t="n"/>
      <c r="E23" s="5" t="n"/>
      <c r="F23" s="5" t="n"/>
      <c r="G23" s="6" t="n"/>
      <c r="H23" s="6" t="n"/>
      <c r="I23" s="15">
        <f>IF(OR(G23="",H23=""),"",H23-G23)</f>
        <v/>
      </c>
      <c r="J23" s="5" t="n"/>
      <c r="K23" s="39" t="n"/>
      <c r="L23" s="40" t="n"/>
      <c r="M23" s="43">
        <f>IF(OR(I23="",I23=0,K23=0,L23=0),0,I23*K23/100*L23)</f>
        <v/>
      </c>
      <c r="N23" s="40" t="n"/>
      <c r="O23" s="40" t="n"/>
      <c r="P23" s="40" t="n"/>
      <c r="Q23" s="40" t="n"/>
      <c r="R23" s="40" t="n"/>
      <c r="S23" s="43">
        <f>IF(I23="",0,SUM(M23:R23))</f>
        <v/>
      </c>
      <c r="T23" s="44">
        <f>IF(OR(I23="",I23=0),0,S23/I23)</f>
        <v/>
      </c>
      <c r="U23" s="12" t="n"/>
      <c r="V23" s="5" t="n"/>
    </row>
    <row r="24">
      <c r="A24" s="2" t="n"/>
      <c r="B24" s="38" t="n"/>
      <c r="C24" s="4">
        <f>IF(B24="","",TEXT(B24,"yyyy.mm"))</f>
        <v/>
      </c>
      <c r="D24" s="5" t="n"/>
      <c r="E24" s="5" t="n"/>
      <c r="F24" s="5" t="n"/>
      <c r="G24" s="6" t="n"/>
      <c r="H24" s="6" t="n"/>
      <c r="I24" s="7">
        <f>IF(OR(G24="",H24=""),"",H24-G24)</f>
        <v/>
      </c>
      <c r="J24" s="5" t="n"/>
      <c r="K24" s="39" t="n"/>
      <c r="L24" s="40" t="n"/>
      <c r="M24" s="41">
        <f>IF(OR(I24="",I24=0,K24=0,L24=0),0,I24*K24/100*L24)</f>
        <v/>
      </c>
      <c r="N24" s="40" t="n"/>
      <c r="O24" s="40" t="n"/>
      <c r="P24" s="40" t="n"/>
      <c r="Q24" s="40" t="n"/>
      <c r="R24" s="40" t="n"/>
      <c r="S24" s="41">
        <f>IF(I24="",0,SUM(M24:R24))</f>
        <v/>
      </c>
      <c r="T24" s="42">
        <f>IF(OR(I24="",I24=0),0,S24/I24)</f>
        <v/>
      </c>
      <c r="U24" s="12" t="n"/>
      <c r="V24" s="5" t="n"/>
    </row>
    <row r="25">
      <c r="A25" s="13" t="n"/>
      <c r="B25" s="38" t="n"/>
      <c r="C25" s="14">
        <f>IF(B25="","",TEXT(B25,"yyyy.mm"))</f>
        <v/>
      </c>
      <c r="D25" s="5" t="n"/>
      <c r="E25" s="5" t="n"/>
      <c r="F25" s="5" t="n"/>
      <c r="G25" s="6" t="n"/>
      <c r="H25" s="6" t="n"/>
      <c r="I25" s="15">
        <f>IF(OR(G25="",H25=""),"",H25-G25)</f>
        <v/>
      </c>
      <c r="J25" s="5" t="n"/>
      <c r="K25" s="39" t="n"/>
      <c r="L25" s="40" t="n"/>
      <c r="M25" s="43">
        <f>IF(OR(I25="",I25=0,K25=0,L25=0),0,I25*K25/100*L25)</f>
        <v/>
      </c>
      <c r="N25" s="40" t="n"/>
      <c r="O25" s="40" t="n"/>
      <c r="P25" s="40" t="n"/>
      <c r="Q25" s="40" t="n"/>
      <c r="R25" s="40" t="n"/>
      <c r="S25" s="43">
        <f>IF(I25="",0,SUM(M25:R25))</f>
        <v/>
      </c>
      <c r="T25" s="44">
        <f>IF(OR(I25="",I25=0),0,S25/I25)</f>
        <v/>
      </c>
      <c r="U25" s="12" t="n"/>
      <c r="V25" s="5" t="n"/>
    </row>
    <row r="26">
      <c r="A26" s="2" t="n"/>
      <c r="B26" s="38" t="n"/>
      <c r="C26" s="4">
        <f>IF(B26="","",TEXT(B26,"yyyy.mm"))</f>
        <v/>
      </c>
      <c r="D26" s="5" t="n"/>
      <c r="E26" s="5" t="n"/>
      <c r="F26" s="5" t="n"/>
      <c r="G26" s="6" t="n"/>
      <c r="H26" s="6" t="n"/>
      <c r="I26" s="7">
        <f>IF(OR(G26="",H26=""),"",H26-G26)</f>
        <v/>
      </c>
      <c r="J26" s="5" t="n"/>
      <c r="K26" s="39" t="n"/>
      <c r="L26" s="40" t="n"/>
      <c r="M26" s="41">
        <f>IF(OR(I26="",I26=0,K26=0,L26=0),0,I26*K26/100*L26)</f>
        <v/>
      </c>
      <c r="N26" s="40" t="n"/>
      <c r="O26" s="40" t="n"/>
      <c r="P26" s="40" t="n"/>
      <c r="Q26" s="40" t="n"/>
      <c r="R26" s="40" t="n"/>
      <c r="S26" s="41">
        <f>IF(I26="",0,SUM(M26:R26))</f>
        <v/>
      </c>
      <c r="T26" s="42">
        <f>IF(OR(I26="",I26=0),0,S26/I26)</f>
        <v/>
      </c>
      <c r="U26" s="12" t="n"/>
      <c r="V26" s="5" t="n"/>
    </row>
    <row r="27">
      <c r="A27" s="13" t="n"/>
      <c r="B27" s="38" t="n"/>
      <c r="C27" s="14">
        <f>IF(B27="","",TEXT(B27,"yyyy.mm"))</f>
        <v/>
      </c>
      <c r="D27" s="5" t="n"/>
      <c r="E27" s="5" t="n"/>
      <c r="F27" s="5" t="n"/>
      <c r="G27" s="6" t="n"/>
      <c r="H27" s="6" t="n"/>
      <c r="I27" s="15">
        <f>IF(OR(G27="",H27=""),"",H27-G27)</f>
        <v/>
      </c>
      <c r="J27" s="5" t="n"/>
      <c r="K27" s="39" t="n"/>
      <c r="L27" s="40" t="n"/>
      <c r="M27" s="43">
        <f>IF(OR(I27="",I27=0,K27=0,L27=0),0,I27*K27/100*L27)</f>
        <v/>
      </c>
      <c r="N27" s="40" t="n"/>
      <c r="O27" s="40" t="n"/>
      <c r="P27" s="40" t="n"/>
      <c r="Q27" s="40" t="n"/>
      <c r="R27" s="40" t="n"/>
      <c r="S27" s="43">
        <f>IF(I27="",0,SUM(M27:R27))</f>
        <v/>
      </c>
      <c r="T27" s="44">
        <f>IF(OR(I27="",I27=0),0,S27/I27)</f>
        <v/>
      </c>
      <c r="U27" s="12" t="n"/>
      <c r="V27" s="5" t="n"/>
    </row>
    <row r="28">
      <c r="A28" s="2" t="n"/>
      <c r="B28" s="38" t="n"/>
      <c r="C28" s="4">
        <f>IF(B28="","",TEXT(B28,"yyyy.mm"))</f>
        <v/>
      </c>
      <c r="D28" s="5" t="n"/>
      <c r="E28" s="5" t="n"/>
      <c r="F28" s="5" t="n"/>
      <c r="G28" s="6" t="n"/>
      <c r="H28" s="6" t="n"/>
      <c r="I28" s="7">
        <f>IF(OR(G28="",H28=""),"",H28-G28)</f>
        <v/>
      </c>
      <c r="J28" s="5" t="n"/>
      <c r="K28" s="39" t="n"/>
      <c r="L28" s="40" t="n"/>
      <c r="M28" s="41">
        <f>IF(OR(I28="",I28=0,K28=0,L28=0),0,I28*K28/100*L28)</f>
        <v/>
      </c>
      <c r="N28" s="40" t="n"/>
      <c r="O28" s="40" t="n"/>
      <c r="P28" s="40" t="n"/>
      <c r="Q28" s="40" t="n"/>
      <c r="R28" s="40" t="n"/>
      <c r="S28" s="41">
        <f>IF(I28="",0,SUM(M28:R28))</f>
        <v/>
      </c>
      <c r="T28" s="42">
        <f>IF(OR(I28="",I28=0),0,S28/I28)</f>
        <v/>
      </c>
      <c r="U28" s="12" t="n"/>
      <c r="V28" s="5" t="n"/>
    </row>
    <row r="29">
      <c r="A29" s="13" t="n"/>
      <c r="B29" s="38" t="n"/>
      <c r="C29" s="14">
        <f>IF(B29="","",TEXT(B29,"yyyy.mm"))</f>
        <v/>
      </c>
      <c r="D29" s="5" t="n"/>
      <c r="E29" s="5" t="n"/>
      <c r="F29" s="5" t="n"/>
      <c r="G29" s="6" t="n"/>
      <c r="H29" s="6" t="n"/>
      <c r="I29" s="15">
        <f>IF(OR(G29="",H29=""),"",H29-G29)</f>
        <v/>
      </c>
      <c r="J29" s="5" t="n"/>
      <c r="K29" s="39" t="n"/>
      <c r="L29" s="40" t="n"/>
      <c r="M29" s="43">
        <f>IF(OR(I29="",I29=0,K29=0,L29=0),0,I29*K29/100*L29)</f>
        <v/>
      </c>
      <c r="N29" s="40" t="n"/>
      <c r="O29" s="40" t="n"/>
      <c r="P29" s="40" t="n"/>
      <c r="Q29" s="40" t="n"/>
      <c r="R29" s="40" t="n"/>
      <c r="S29" s="43">
        <f>IF(I29="",0,SUM(M29:R29))</f>
        <v/>
      </c>
      <c r="T29" s="44">
        <f>IF(OR(I29="",I29=0),0,S29/I29)</f>
        <v/>
      </c>
      <c r="U29" s="12" t="n"/>
      <c r="V29" s="5" t="n"/>
    </row>
    <row r="30">
      <c r="A30" s="2" t="n"/>
      <c r="B30" s="38" t="n"/>
      <c r="C30" s="4">
        <f>IF(B30="","",TEXT(B30,"yyyy.mm"))</f>
        <v/>
      </c>
      <c r="D30" s="5" t="n"/>
      <c r="E30" s="5" t="n"/>
      <c r="F30" s="5" t="n"/>
      <c r="G30" s="6" t="n"/>
      <c r="H30" s="6" t="n"/>
      <c r="I30" s="7">
        <f>IF(OR(G30="",H30=""),"",H30-G30)</f>
        <v/>
      </c>
      <c r="J30" s="5" t="n"/>
      <c r="K30" s="39" t="n"/>
      <c r="L30" s="40" t="n"/>
      <c r="M30" s="41">
        <f>IF(OR(I30="",I30=0,K30=0,L30=0),0,I30*K30/100*L30)</f>
        <v/>
      </c>
      <c r="N30" s="40" t="n"/>
      <c r="O30" s="40" t="n"/>
      <c r="P30" s="40" t="n"/>
      <c r="Q30" s="40" t="n"/>
      <c r="R30" s="40" t="n"/>
      <c r="S30" s="41">
        <f>IF(I30="",0,SUM(M30:R30))</f>
        <v/>
      </c>
      <c r="T30" s="42">
        <f>IF(OR(I30="",I30=0),0,S30/I30)</f>
        <v/>
      </c>
      <c r="U30" s="12" t="n"/>
      <c r="V30" s="5" t="n"/>
    </row>
    <row r="31">
      <c r="A31" s="13" t="n"/>
      <c r="B31" s="38" t="n"/>
      <c r="C31" s="14">
        <f>IF(B31="","",TEXT(B31,"yyyy.mm"))</f>
        <v/>
      </c>
      <c r="D31" s="5" t="n"/>
      <c r="E31" s="5" t="n"/>
      <c r="F31" s="5" t="n"/>
      <c r="G31" s="6" t="n"/>
      <c r="H31" s="6" t="n"/>
      <c r="I31" s="15">
        <f>IF(OR(G31="",H31=""),"",H31-G31)</f>
        <v/>
      </c>
      <c r="J31" s="5" t="n"/>
      <c r="K31" s="39" t="n"/>
      <c r="L31" s="40" t="n"/>
      <c r="M31" s="43">
        <f>IF(OR(I31="",I31=0,K31=0,L31=0),0,I31*K31/100*L31)</f>
        <v/>
      </c>
      <c r="N31" s="40" t="n"/>
      <c r="O31" s="40" t="n"/>
      <c r="P31" s="40" t="n"/>
      <c r="Q31" s="40" t="n"/>
      <c r="R31" s="40" t="n"/>
      <c r="S31" s="43">
        <f>IF(I31="",0,SUM(M31:R31))</f>
        <v/>
      </c>
      <c r="T31" s="44">
        <f>IF(OR(I31="",I31=0),0,S31/I31)</f>
        <v/>
      </c>
      <c r="U31" s="12" t="n"/>
      <c r="V31" s="5" t="n"/>
    </row>
    <row r="32">
      <c r="A32" s="2" t="n"/>
      <c r="B32" s="38" t="n"/>
      <c r="C32" s="4">
        <f>IF(B32="","",TEXT(B32,"yyyy.mm"))</f>
        <v/>
      </c>
      <c r="D32" s="5" t="n"/>
      <c r="E32" s="5" t="n"/>
      <c r="F32" s="5" t="n"/>
      <c r="G32" s="6" t="n"/>
      <c r="H32" s="6" t="n"/>
      <c r="I32" s="7">
        <f>IF(OR(G32="",H32=""),"",H32-G32)</f>
        <v/>
      </c>
      <c r="J32" s="5" t="n"/>
      <c r="K32" s="39" t="n"/>
      <c r="L32" s="40" t="n"/>
      <c r="M32" s="41">
        <f>IF(OR(I32="",I32=0,K32=0,L32=0),0,I32*K32/100*L32)</f>
        <v/>
      </c>
      <c r="N32" s="40" t="n"/>
      <c r="O32" s="40" t="n"/>
      <c r="P32" s="40" t="n"/>
      <c r="Q32" s="40" t="n"/>
      <c r="R32" s="40" t="n"/>
      <c r="S32" s="41">
        <f>IF(I32="",0,SUM(M32:R32))</f>
        <v/>
      </c>
      <c r="T32" s="42">
        <f>IF(OR(I32="",I32=0),0,S32/I32)</f>
        <v/>
      </c>
      <c r="U32" s="12" t="n"/>
      <c r="V32" s="5" t="n"/>
    </row>
    <row r="33">
      <c r="A33" s="13" t="n"/>
      <c r="B33" s="38" t="n"/>
      <c r="C33" s="14">
        <f>IF(B33="","",TEXT(B33,"yyyy.mm"))</f>
        <v/>
      </c>
      <c r="D33" s="5" t="n"/>
      <c r="E33" s="5" t="n"/>
      <c r="F33" s="5" t="n"/>
      <c r="G33" s="6" t="n"/>
      <c r="H33" s="6" t="n"/>
      <c r="I33" s="15">
        <f>IF(OR(G33="",H33=""),"",H33-G33)</f>
        <v/>
      </c>
      <c r="J33" s="5" t="n"/>
      <c r="K33" s="39" t="n"/>
      <c r="L33" s="40" t="n"/>
      <c r="M33" s="43">
        <f>IF(OR(I33="",I33=0,K33=0,L33=0),0,I33*K33/100*L33)</f>
        <v/>
      </c>
      <c r="N33" s="40" t="n"/>
      <c r="O33" s="40" t="n"/>
      <c r="P33" s="40" t="n"/>
      <c r="Q33" s="40" t="n"/>
      <c r="R33" s="40" t="n"/>
      <c r="S33" s="43">
        <f>IF(I33="",0,SUM(M33:R33))</f>
        <v/>
      </c>
      <c r="T33" s="44">
        <f>IF(OR(I33="",I33=0),0,S33/I33)</f>
        <v/>
      </c>
      <c r="U33" s="12" t="n"/>
      <c r="V33" s="5" t="n"/>
    </row>
    <row r="34">
      <c r="A34" s="2" t="n"/>
      <c r="B34" s="38" t="n"/>
      <c r="C34" s="4">
        <f>IF(B34="","",TEXT(B34,"yyyy.mm"))</f>
        <v/>
      </c>
      <c r="D34" s="5" t="n"/>
      <c r="E34" s="5" t="n"/>
      <c r="F34" s="5" t="n"/>
      <c r="G34" s="6" t="n"/>
      <c r="H34" s="6" t="n"/>
      <c r="I34" s="7">
        <f>IF(OR(G34="",H34=""),"",H34-G34)</f>
        <v/>
      </c>
      <c r="J34" s="5" t="n"/>
      <c r="K34" s="39" t="n"/>
      <c r="L34" s="40" t="n"/>
      <c r="M34" s="41">
        <f>IF(OR(I34="",I34=0,K34=0,L34=0),0,I34*K34/100*L34)</f>
        <v/>
      </c>
      <c r="N34" s="40" t="n"/>
      <c r="O34" s="40" t="n"/>
      <c r="P34" s="40" t="n"/>
      <c r="Q34" s="40" t="n"/>
      <c r="R34" s="40" t="n"/>
      <c r="S34" s="41">
        <f>IF(I34="",0,SUM(M34:R34))</f>
        <v/>
      </c>
      <c r="T34" s="42">
        <f>IF(OR(I34="",I34=0),0,S34/I34)</f>
        <v/>
      </c>
      <c r="U34" s="12" t="n"/>
      <c r="V34" s="5" t="n"/>
    </row>
    <row r="35">
      <c r="A35" s="13" t="n"/>
      <c r="B35" s="38" t="n"/>
      <c r="C35" s="14">
        <f>IF(B35="","",TEXT(B35,"yyyy.mm"))</f>
        <v/>
      </c>
      <c r="D35" s="5" t="n"/>
      <c r="E35" s="5" t="n"/>
      <c r="F35" s="5" t="n"/>
      <c r="G35" s="6" t="n"/>
      <c r="H35" s="6" t="n"/>
      <c r="I35" s="15">
        <f>IF(OR(G35="",H35=""),"",H35-G35)</f>
        <v/>
      </c>
      <c r="J35" s="5" t="n"/>
      <c r="K35" s="39" t="n"/>
      <c r="L35" s="40" t="n"/>
      <c r="M35" s="43">
        <f>IF(OR(I35="",I35=0,K35=0,L35=0),0,I35*K35/100*L35)</f>
        <v/>
      </c>
      <c r="N35" s="40" t="n"/>
      <c r="O35" s="40" t="n"/>
      <c r="P35" s="40" t="n"/>
      <c r="Q35" s="40" t="n"/>
      <c r="R35" s="40" t="n"/>
      <c r="S35" s="43">
        <f>IF(I35="",0,SUM(M35:R35))</f>
        <v/>
      </c>
      <c r="T35" s="44">
        <f>IF(OR(I35="",I35=0),0,S35/I35)</f>
        <v/>
      </c>
      <c r="U35" s="12" t="n"/>
      <c r="V35" s="5" t="n"/>
    </row>
    <row r="36">
      <c r="A36" s="2" t="n"/>
      <c r="B36" s="38" t="n"/>
      <c r="C36" s="4">
        <f>IF(B36="","",TEXT(B36,"yyyy.mm"))</f>
        <v/>
      </c>
      <c r="D36" s="5" t="n"/>
      <c r="E36" s="5" t="n"/>
      <c r="F36" s="5" t="n"/>
      <c r="G36" s="6" t="n"/>
      <c r="H36" s="6" t="n"/>
      <c r="I36" s="7">
        <f>IF(OR(G36="",H36=""),"",H36-G36)</f>
        <v/>
      </c>
      <c r="J36" s="5" t="n"/>
      <c r="K36" s="39" t="n"/>
      <c r="L36" s="40" t="n"/>
      <c r="M36" s="41">
        <f>IF(OR(I36="",I36=0,K36=0,L36=0),0,I36*K36/100*L36)</f>
        <v/>
      </c>
      <c r="N36" s="40" t="n"/>
      <c r="O36" s="40" t="n"/>
      <c r="P36" s="40" t="n"/>
      <c r="Q36" s="40" t="n"/>
      <c r="R36" s="40" t="n"/>
      <c r="S36" s="41">
        <f>IF(I36="",0,SUM(M36:R36))</f>
        <v/>
      </c>
      <c r="T36" s="42">
        <f>IF(OR(I36="",I36=0),0,S36/I36)</f>
        <v/>
      </c>
      <c r="U36" s="12" t="n"/>
      <c r="V36" s="5" t="n"/>
    </row>
    <row r="37">
      <c r="A37" s="13" t="n"/>
      <c r="B37" s="38" t="n"/>
      <c r="C37" s="14">
        <f>IF(B37="","",TEXT(B37,"yyyy.mm"))</f>
        <v/>
      </c>
      <c r="D37" s="5" t="n"/>
      <c r="E37" s="5" t="n"/>
      <c r="F37" s="5" t="n"/>
      <c r="G37" s="6" t="n"/>
      <c r="H37" s="6" t="n"/>
      <c r="I37" s="15">
        <f>IF(OR(G37="",H37=""),"",H37-G37)</f>
        <v/>
      </c>
      <c r="J37" s="5" t="n"/>
      <c r="K37" s="39" t="n"/>
      <c r="L37" s="40" t="n"/>
      <c r="M37" s="43">
        <f>IF(OR(I37="",I37=0,K37=0,L37=0),0,I37*K37/100*L37)</f>
        <v/>
      </c>
      <c r="N37" s="40" t="n"/>
      <c r="O37" s="40" t="n"/>
      <c r="P37" s="40" t="n"/>
      <c r="Q37" s="40" t="n"/>
      <c r="R37" s="40" t="n"/>
      <c r="S37" s="43">
        <f>IF(I37="",0,SUM(M37:R37))</f>
        <v/>
      </c>
      <c r="T37" s="44">
        <f>IF(OR(I37="",I37=0),0,S37/I37)</f>
        <v/>
      </c>
      <c r="U37" s="12" t="n"/>
      <c r="V37" s="5" t="n"/>
    </row>
    <row r="38">
      <c r="A38" s="2" t="n"/>
      <c r="B38" s="38" t="n"/>
      <c r="C38" s="4">
        <f>IF(B38="","",TEXT(B38,"yyyy.mm"))</f>
        <v/>
      </c>
      <c r="D38" s="5" t="n"/>
      <c r="E38" s="5" t="n"/>
      <c r="F38" s="5" t="n"/>
      <c r="G38" s="6" t="n"/>
      <c r="H38" s="6" t="n"/>
      <c r="I38" s="7">
        <f>IF(OR(G38="",H38=""),"",H38-G38)</f>
        <v/>
      </c>
      <c r="J38" s="5" t="n"/>
      <c r="K38" s="39" t="n"/>
      <c r="L38" s="40" t="n"/>
      <c r="M38" s="41">
        <f>IF(OR(I38="",I38=0,K38=0,L38=0),0,I38*K38/100*L38)</f>
        <v/>
      </c>
      <c r="N38" s="40" t="n"/>
      <c r="O38" s="40" t="n"/>
      <c r="P38" s="40" t="n"/>
      <c r="Q38" s="40" t="n"/>
      <c r="R38" s="40" t="n"/>
      <c r="S38" s="41">
        <f>IF(I38="",0,SUM(M38:R38))</f>
        <v/>
      </c>
      <c r="T38" s="42">
        <f>IF(OR(I38="",I38=0),0,S38/I38)</f>
        <v/>
      </c>
      <c r="U38" s="12" t="n"/>
      <c r="V38" s="5" t="n"/>
    </row>
    <row r="39">
      <c r="A39" s="13" t="n"/>
      <c r="B39" s="38" t="n"/>
      <c r="C39" s="14">
        <f>IF(B39="","",TEXT(B39,"yyyy.mm"))</f>
        <v/>
      </c>
      <c r="D39" s="5" t="n"/>
      <c r="E39" s="5" t="n"/>
      <c r="F39" s="5" t="n"/>
      <c r="G39" s="6" t="n"/>
      <c r="H39" s="6" t="n"/>
      <c r="I39" s="15">
        <f>IF(OR(G39="",H39=""),"",H39-G39)</f>
        <v/>
      </c>
      <c r="J39" s="5" t="n"/>
      <c r="K39" s="39" t="n"/>
      <c r="L39" s="40" t="n"/>
      <c r="M39" s="43">
        <f>IF(OR(I39="",I39=0,K39=0,L39=0),0,I39*K39/100*L39)</f>
        <v/>
      </c>
      <c r="N39" s="40" t="n"/>
      <c r="O39" s="40" t="n"/>
      <c r="P39" s="40" t="n"/>
      <c r="Q39" s="40" t="n"/>
      <c r="R39" s="40" t="n"/>
      <c r="S39" s="43">
        <f>IF(I39="",0,SUM(M39:R39))</f>
        <v/>
      </c>
      <c r="T39" s="44">
        <f>IF(OR(I39="",I39=0),0,S39/I39)</f>
        <v/>
      </c>
      <c r="U39" s="12" t="n"/>
      <c r="V39" s="5" t="n"/>
    </row>
    <row r="40">
      <c r="A40" s="2" t="n"/>
      <c r="B40" s="38" t="n"/>
      <c r="C40" s="4">
        <f>IF(B40="","",TEXT(B40,"yyyy.mm"))</f>
        <v/>
      </c>
      <c r="D40" s="5" t="n"/>
      <c r="E40" s="5" t="n"/>
      <c r="F40" s="5" t="n"/>
      <c r="G40" s="6" t="n"/>
      <c r="H40" s="6" t="n"/>
      <c r="I40" s="7">
        <f>IF(OR(G40="",H40=""),"",H40-G40)</f>
        <v/>
      </c>
      <c r="J40" s="5" t="n"/>
      <c r="K40" s="39" t="n"/>
      <c r="L40" s="40" t="n"/>
      <c r="M40" s="41">
        <f>IF(OR(I40="",I40=0,K40=0,L40=0),0,I40*K40/100*L40)</f>
        <v/>
      </c>
      <c r="N40" s="40" t="n"/>
      <c r="O40" s="40" t="n"/>
      <c r="P40" s="40" t="n"/>
      <c r="Q40" s="40" t="n"/>
      <c r="R40" s="40" t="n"/>
      <c r="S40" s="41">
        <f>IF(I40="",0,SUM(M40:R40))</f>
        <v/>
      </c>
      <c r="T40" s="42">
        <f>IF(OR(I40="",I40=0),0,S40/I40)</f>
        <v/>
      </c>
      <c r="U40" s="12" t="n"/>
      <c r="V40" s="5" t="n"/>
    </row>
    <row r="41">
      <c r="A41" s="13" t="n"/>
      <c r="B41" s="38" t="n"/>
      <c r="C41" s="14">
        <f>IF(B41="","",TEXT(B41,"yyyy.mm"))</f>
        <v/>
      </c>
      <c r="D41" s="5" t="n"/>
      <c r="E41" s="5" t="n"/>
      <c r="F41" s="5" t="n"/>
      <c r="G41" s="6" t="n"/>
      <c r="H41" s="6" t="n"/>
      <c r="I41" s="15">
        <f>IF(OR(G41="",H41=""),"",H41-G41)</f>
        <v/>
      </c>
      <c r="J41" s="5" t="n"/>
      <c r="K41" s="39" t="n"/>
      <c r="L41" s="40" t="n"/>
      <c r="M41" s="43">
        <f>IF(OR(I41="",I41=0,K41=0,L41=0),0,I41*K41/100*L41)</f>
        <v/>
      </c>
      <c r="N41" s="40" t="n"/>
      <c r="O41" s="40" t="n"/>
      <c r="P41" s="40" t="n"/>
      <c r="Q41" s="40" t="n"/>
      <c r="R41" s="40" t="n"/>
      <c r="S41" s="43">
        <f>IF(I41="",0,SUM(M41:R41))</f>
        <v/>
      </c>
      <c r="T41" s="44">
        <f>IF(OR(I41="",I41=0),0,S41/I41)</f>
        <v/>
      </c>
      <c r="U41" s="12" t="n"/>
      <c r="V41" s="5" t="n"/>
    </row>
    <row r="42">
      <c r="A42" s="2" t="n"/>
      <c r="B42" s="38" t="n"/>
      <c r="C42" s="4">
        <f>IF(B42="","",TEXT(B42,"yyyy.mm"))</f>
        <v/>
      </c>
      <c r="D42" s="5" t="n"/>
      <c r="E42" s="5" t="n"/>
      <c r="F42" s="5" t="n"/>
      <c r="G42" s="6" t="n"/>
      <c r="H42" s="6" t="n"/>
      <c r="I42" s="7">
        <f>IF(OR(G42="",H42=""),"",H42-G42)</f>
        <v/>
      </c>
      <c r="J42" s="5" t="n"/>
      <c r="K42" s="39" t="n"/>
      <c r="L42" s="40" t="n"/>
      <c r="M42" s="41">
        <f>IF(OR(I42="",I42=0,K42=0,L42=0),0,I42*K42/100*L42)</f>
        <v/>
      </c>
      <c r="N42" s="40" t="n"/>
      <c r="O42" s="40" t="n"/>
      <c r="P42" s="40" t="n"/>
      <c r="Q42" s="40" t="n"/>
      <c r="R42" s="40" t="n"/>
      <c r="S42" s="41">
        <f>IF(I42="",0,SUM(M42:R42))</f>
        <v/>
      </c>
      <c r="T42" s="42">
        <f>IF(OR(I42="",I42=0),0,S42/I42)</f>
        <v/>
      </c>
      <c r="U42" s="12" t="n"/>
      <c r="V42" s="5" t="n"/>
    </row>
    <row r="43">
      <c r="A43" s="13" t="n"/>
      <c r="B43" s="38" t="n"/>
      <c r="C43" s="14">
        <f>IF(B43="","",TEXT(B43,"yyyy.mm"))</f>
        <v/>
      </c>
      <c r="D43" s="5" t="n"/>
      <c r="E43" s="5" t="n"/>
      <c r="F43" s="5" t="n"/>
      <c r="G43" s="6" t="n"/>
      <c r="H43" s="6" t="n"/>
      <c r="I43" s="15">
        <f>IF(OR(G43="",H43=""),"",H43-G43)</f>
        <v/>
      </c>
      <c r="J43" s="5" t="n"/>
      <c r="K43" s="39" t="n"/>
      <c r="L43" s="40" t="n"/>
      <c r="M43" s="43">
        <f>IF(OR(I43="",I43=0,K43=0,L43=0),0,I43*K43/100*L43)</f>
        <v/>
      </c>
      <c r="N43" s="40" t="n"/>
      <c r="O43" s="40" t="n"/>
      <c r="P43" s="40" t="n"/>
      <c r="Q43" s="40" t="n"/>
      <c r="R43" s="40" t="n"/>
      <c r="S43" s="43">
        <f>IF(I43="",0,SUM(M43:R43))</f>
        <v/>
      </c>
      <c r="T43" s="44">
        <f>IF(OR(I43="",I43=0),0,S43/I43)</f>
        <v/>
      </c>
      <c r="U43" s="12" t="n"/>
      <c r="V43" s="5" t="n"/>
    </row>
    <row r="44">
      <c r="A44" s="2" t="n"/>
      <c r="B44" s="38" t="n"/>
      <c r="C44" s="4">
        <f>IF(B44="","",TEXT(B44,"yyyy.mm"))</f>
        <v/>
      </c>
      <c r="D44" s="5" t="n"/>
      <c r="E44" s="5" t="n"/>
      <c r="F44" s="5" t="n"/>
      <c r="G44" s="6" t="n"/>
      <c r="H44" s="6" t="n"/>
      <c r="I44" s="7">
        <f>IF(OR(G44="",H44=""),"",H44-G44)</f>
        <v/>
      </c>
      <c r="J44" s="5" t="n"/>
      <c r="K44" s="39" t="n"/>
      <c r="L44" s="40" t="n"/>
      <c r="M44" s="41">
        <f>IF(OR(I44="",I44=0,K44=0,L44=0),0,I44*K44/100*L44)</f>
        <v/>
      </c>
      <c r="N44" s="40" t="n"/>
      <c r="O44" s="40" t="n"/>
      <c r="P44" s="40" t="n"/>
      <c r="Q44" s="40" t="n"/>
      <c r="R44" s="40" t="n"/>
      <c r="S44" s="41">
        <f>IF(I44="",0,SUM(M44:R44))</f>
        <v/>
      </c>
      <c r="T44" s="42">
        <f>IF(OR(I44="",I44=0),0,S44/I44)</f>
        <v/>
      </c>
      <c r="U44" s="12" t="n"/>
      <c r="V44" s="5" t="n"/>
    </row>
    <row r="45">
      <c r="A45" s="13" t="n"/>
      <c r="B45" s="38" t="n"/>
      <c r="C45" s="14">
        <f>IF(B45="","",TEXT(B45,"yyyy.mm"))</f>
        <v/>
      </c>
      <c r="D45" s="5" t="n"/>
      <c r="E45" s="5" t="n"/>
      <c r="F45" s="5" t="n"/>
      <c r="G45" s="6" t="n"/>
      <c r="H45" s="6" t="n"/>
      <c r="I45" s="15">
        <f>IF(OR(G45="",H45=""),"",H45-G45)</f>
        <v/>
      </c>
      <c r="J45" s="5" t="n"/>
      <c r="K45" s="39" t="n"/>
      <c r="L45" s="40" t="n"/>
      <c r="M45" s="43">
        <f>IF(OR(I45="",I45=0,K45=0,L45=0),0,I45*K45/100*L45)</f>
        <v/>
      </c>
      <c r="N45" s="40" t="n"/>
      <c r="O45" s="40" t="n"/>
      <c r="P45" s="40" t="n"/>
      <c r="Q45" s="40" t="n"/>
      <c r="R45" s="40" t="n"/>
      <c r="S45" s="43">
        <f>IF(I45="",0,SUM(M45:R45))</f>
        <v/>
      </c>
      <c r="T45" s="44">
        <f>IF(OR(I45="",I45=0),0,S45/I45)</f>
        <v/>
      </c>
      <c r="U45" s="12" t="n"/>
      <c r="V45" s="5" t="n"/>
    </row>
    <row r="46">
      <c r="A46" s="2" t="n"/>
      <c r="B46" s="38" t="n"/>
      <c r="C46" s="4">
        <f>IF(B46="","",TEXT(B46,"yyyy.mm"))</f>
        <v/>
      </c>
      <c r="D46" s="5" t="n"/>
      <c r="E46" s="5" t="n"/>
      <c r="F46" s="5" t="n"/>
      <c r="G46" s="6" t="n"/>
      <c r="H46" s="6" t="n"/>
      <c r="I46" s="7">
        <f>IF(OR(G46="",H46=""),"",H46-G46)</f>
        <v/>
      </c>
      <c r="J46" s="5" t="n"/>
      <c r="K46" s="39" t="n"/>
      <c r="L46" s="40" t="n"/>
      <c r="M46" s="41">
        <f>IF(OR(I46="",I46=0,K46=0,L46=0),0,I46*K46/100*L46)</f>
        <v/>
      </c>
      <c r="N46" s="40" t="n"/>
      <c r="O46" s="40" t="n"/>
      <c r="P46" s="40" t="n"/>
      <c r="Q46" s="40" t="n"/>
      <c r="R46" s="40" t="n"/>
      <c r="S46" s="41">
        <f>IF(I46="",0,SUM(M46:R46))</f>
        <v/>
      </c>
      <c r="T46" s="42">
        <f>IF(OR(I46="",I46=0),0,S46/I46)</f>
        <v/>
      </c>
      <c r="U46" s="12" t="n"/>
      <c r="V46" s="5" t="n"/>
    </row>
    <row r="47">
      <c r="A47" s="13" t="n"/>
      <c r="B47" s="38" t="n"/>
      <c r="C47" s="14">
        <f>IF(B47="","",TEXT(B47,"yyyy.mm"))</f>
        <v/>
      </c>
      <c r="D47" s="5" t="n"/>
      <c r="E47" s="5" t="n"/>
      <c r="F47" s="5" t="n"/>
      <c r="G47" s="6" t="n"/>
      <c r="H47" s="6" t="n"/>
      <c r="I47" s="15">
        <f>IF(OR(G47="",H47=""),"",H47-G47)</f>
        <v/>
      </c>
      <c r="J47" s="5" t="n"/>
      <c r="K47" s="39" t="n"/>
      <c r="L47" s="40" t="n"/>
      <c r="M47" s="43">
        <f>IF(OR(I47="",I47=0,K47=0,L47=0),0,I47*K47/100*L47)</f>
        <v/>
      </c>
      <c r="N47" s="40" t="n"/>
      <c r="O47" s="40" t="n"/>
      <c r="P47" s="40" t="n"/>
      <c r="Q47" s="40" t="n"/>
      <c r="R47" s="40" t="n"/>
      <c r="S47" s="43">
        <f>IF(I47="",0,SUM(M47:R47))</f>
        <v/>
      </c>
      <c r="T47" s="44">
        <f>IF(OR(I47="",I47=0),0,S47/I47)</f>
        <v/>
      </c>
      <c r="U47" s="12" t="n"/>
      <c r="V47" s="5" t="n"/>
    </row>
    <row r="48">
      <c r="A48" s="2" t="n"/>
      <c r="B48" s="38" t="n"/>
      <c r="C48" s="4">
        <f>IF(B48="","",TEXT(B48,"yyyy.mm"))</f>
        <v/>
      </c>
      <c r="D48" s="5" t="n"/>
      <c r="E48" s="5" t="n"/>
      <c r="F48" s="5" t="n"/>
      <c r="G48" s="6" t="n"/>
      <c r="H48" s="6" t="n"/>
      <c r="I48" s="7">
        <f>IF(OR(G48="",H48=""),"",H48-G48)</f>
        <v/>
      </c>
      <c r="J48" s="5" t="n"/>
      <c r="K48" s="39" t="n"/>
      <c r="L48" s="40" t="n"/>
      <c r="M48" s="41">
        <f>IF(OR(I48="",I48=0,K48=0,L48=0),0,I48*K48/100*L48)</f>
        <v/>
      </c>
      <c r="N48" s="40" t="n"/>
      <c r="O48" s="40" t="n"/>
      <c r="P48" s="40" t="n"/>
      <c r="Q48" s="40" t="n"/>
      <c r="R48" s="40" t="n"/>
      <c r="S48" s="41">
        <f>IF(I48="",0,SUM(M48:R48))</f>
        <v/>
      </c>
      <c r="T48" s="42">
        <f>IF(OR(I48="",I48=0),0,S48/I48)</f>
        <v/>
      </c>
      <c r="U48" s="12" t="n"/>
      <c r="V48" s="5" t="n"/>
    </row>
    <row r="49">
      <c r="A49" s="13" t="n"/>
      <c r="B49" s="38" t="n"/>
      <c r="C49" s="14">
        <f>IF(B49="","",TEXT(B49,"yyyy.mm"))</f>
        <v/>
      </c>
      <c r="D49" s="5" t="n"/>
      <c r="E49" s="5" t="n"/>
      <c r="F49" s="5" t="n"/>
      <c r="G49" s="6" t="n"/>
      <c r="H49" s="6" t="n"/>
      <c r="I49" s="15">
        <f>IF(OR(G49="",H49=""),"",H49-G49)</f>
        <v/>
      </c>
      <c r="J49" s="5" t="n"/>
      <c r="K49" s="39" t="n"/>
      <c r="L49" s="40" t="n"/>
      <c r="M49" s="43">
        <f>IF(OR(I49="",I49=0,K49=0,L49=0),0,I49*K49/100*L49)</f>
        <v/>
      </c>
      <c r="N49" s="40" t="n"/>
      <c r="O49" s="40" t="n"/>
      <c r="P49" s="40" t="n"/>
      <c r="Q49" s="40" t="n"/>
      <c r="R49" s="40" t="n"/>
      <c r="S49" s="43">
        <f>IF(I49="",0,SUM(M49:R49))</f>
        <v/>
      </c>
      <c r="T49" s="44">
        <f>IF(OR(I49="",I49=0),0,S49/I49)</f>
        <v/>
      </c>
      <c r="U49" s="12" t="n"/>
      <c r="V49" s="5" t="n"/>
    </row>
    <row r="50">
      <c r="A50" s="2" t="n"/>
      <c r="B50" s="38" t="n"/>
      <c r="C50" s="4">
        <f>IF(B50="","",TEXT(B50,"yyyy.mm"))</f>
        <v/>
      </c>
      <c r="D50" s="5" t="n"/>
      <c r="E50" s="5" t="n"/>
      <c r="F50" s="5" t="n"/>
      <c r="G50" s="6" t="n"/>
      <c r="H50" s="6" t="n"/>
      <c r="I50" s="7">
        <f>IF(OR(G50="",H50=""),"",H50-G50)</f>
        <v/>
      </c>
      <c r="J50" s="5" t="n"/>
      <c r="K50" s="39" t="n"/>
      <c r="L50" s="40" t="n"/>
      <c r="M50" s="41">
        <f>IF(OR(I50="",I50=0,K50=0,L50=0),0,I50*K50/100*L50)</f>
        <v/>
      </c>
      <c r="N50" s="40" t="n"/>
      <c r="O50" s="40" t="n"/>
      <c r="P50" s="40" t="n"/>
      <c r="Q50" s="40" t="n"/>
      <c r="R50" s="40" t="n"/>
      <c r="S50" s="41">
        <f>IF(I50="",0,SUM(M50:R50))</f>
        <v/>
      </c>
      <c r="T50" s="42">
        <f>IF(OR(I50="",I50=0),0,S50/I50)</f>
        <v/>
      </c>
      <c r="U50" s="12" t="n"/>
      <c r="V50" s="5" t="n"/>
    </row>
    <row r="51">
      <c r="A51" s="13" t="n"/>
      <c r="B51" s="38" t="n"/>
      <c r="C51" s="14">
        <f>IF(B51="","",TEXT(B51,"yyyy.mm"))</f>
        <v/>
      </c>
      <c r="D51" s="5" t="n"/>
      <c r="E51" s="5" t="n"/>
      <c r="F51" s="5" t="n"/>
      <c r="G51" s="6" t="n"/>
      <c r="H51" s="6" t="n"/>
      <c r="I51" s="15">
        <f>IF(OR(G51="",H51=""),"",H51-G51)</f>
        <v/>
      </c>
      <c r="J51" s="5" t="n"/>
      <c r="K51" s="39" t="n"/>
      <c r="L51" s="40" t="n"/>
      <c r="M51" s="43">
        <f>IF(OR(I51="",I51=0,K51=0,L51=0),0,I51*K51/100*L51)</f>
        <v/>
      </c>
      <c r="N51" s="40" t="n"/>
      <c r="O51" s="40" t="n"/>
      <c r="P51" s="40" t="n"/>
      <c r="Q51" s="40" t="n"/>
      <c r="R51" s="40" t="n"/>
      <c r="S51" s="43">
        <f>IF(I51="",0,SUM(M51:R51))</f>
        <v/>
      </c>
      <c r="T51" s="44">
        <f>IF(OR(I51="",I51=0),0,S51/I51)</f>
        <v/>
      </c>
      <c r="U51" s="12" t="n"/>
      <c r="V51" s="5" t="n"/>
    </row>
    <row r="52">
      <c r="A52" s="2" t="n"/>
      <c r="B52" s="38" t="n"/>
      <c r="C52" s="4">
        <f>IF(B52="","",TEXT(B52,"yyyy.mm"))</f>
        <v/>
      </c>
      <c r="D52" s="5" t="n"/>
      <c r="E52" s="5" t="n"/>
      <c r="F52" s="5" t="n"/>
      <c r="G52" s="6" t="n"/>
      <c r="H52" s="6" t="n"/>
      <c r="I52" s="7">
        <f>IF(OR(G52="",H52=""),"",H52-G52)</f>
        <v/>
      </c>
      <c r="J52" s="5" t="n"/>
      <c r="K52" s="39" t="n"/>
      <c r="L52" s="40" t="n"/>
      <c r="M52" s="41">
        <f>IF(OR(I52="",I52=0,K52=0,L52=0),0,I52*K52/100*L52)</f>
        <v/>
      </c>
      <c r="N52" s="40" t="n"/>
      <c r="O52" s="40" t="n"/>
      <c r="P52" s="40" t="n"/>
      <c r="Q52" s="40" t="n"/>
      <c r="R52" s="40" t="n"/>
      <c r="S52" s="41">
        <f>IF(I52="",0,SUM(M52:R52))</f>
        <v/>
      </c>
      <c r="T52" s="42">
        <f>IF(OR(I52="",I52=0),0,S52/I52)</f>
        <v/>
      </c>
      <c r="U52" s="12" t="n"/>
      <c r="V52" s="5" t="n"/>
    </row>
    <row r="53">
      <c r="A53" s="13" t="n"/>
      <c r="B53" s="38" t="n"/>
      <c r="C53" s="14">
        <f>IF(B53="","",TEXT(B53,"yyyy.mm"))</f>
        <v/>
      </c>
      <c r="D53" s="5" t="n"/>
      <c r="E53" s="5" t="n"/>
      <c r="F53" s="5" t="n"/>
      <c r="G53" s="6" t="n"/>
      <c r="H53" s="6" t="n"/>
      <c r="I53" s="15">
        <f>IF(OR(G53="",H53=""),"",H53-G53)</f>
        <v/>
      </c>
      <c r="J53" s="5" t="n"/>
      <c r="K53" s="39" t="n"/>
      <c r="L53" s="40" t="n"/>
      <c r="M53" s="43">
        <f>IF(OR(I53="",I53=0,K53=0,L53=0),0,I53*K53/100*L53)</f>
        <v/>
      </c>
      <c r="N53" s="40" t="n"/>
      <c r="O53" s="40" t="n"/>
      <c r="P53" s="40" t="n"/>
      <c r="Q53" s="40" t="n"/>
      <c r="R53" s="40" t="n"/>
      <c r="S53" s="43">
        <f>IF(I53="",0,SUM(M53:R53))</f>
        <v/>
      </c>
      <c r="T53" s="44">
        <f>IF(OR(I53="",I53=0),0,S53/I53)</f>
        <v/>
      </c>
      <c r="U53" s="12" t="n"/>
      <c r="V53" s="5" t="n"/>
    </row>
    <row r="54">
      <c r="A54" s="2" t="n"/>
      <c r="B54" s="38" t="n"/>
      <c r="C54" s="4">
        <f>IF(B54="","",TEXT(B54,"yyyy.mm"))</f>
        <v/>
      </c>
      <c r="D54" s="5" t="n"/>
      <c r="E54" s="5" t="n"/>
      <c r="F54" s="5" t="n"/>
      <c r="G54" s="6" t="n"/>
      <c r="H54" s="6" t="n"/>
      <c r="I54" s="7">
        <f>IF(OR(G54="",H54=""),"",H54-G54)</f>
        <v/>
      </c>
      <c r="J54" s="5" t="n"/>
      <c r="K54" s="39" t="n"/>
      <c r="L54" s="40" t="n"/>
      <c r="M54" s="41">
        <f>IF(OR(I54="",I54=0,K54=0,L54=0),0,I54*K54/100*L54)</f>
        <v/>
      </c>
      <c r="N54" s="40" t="n"/>
      <c r="O54" s="40" t="n"/>
      <c r="P54" s="40" t="n"/>
      <c r="Q54" s="40" t="n"/>
      <c r="R54" s="40" t="n"/>
      <c r="S54" s="41">
        <f>IF(I54="",0,SUM(M54:R54))</f>
        <v/>
      </c>
      <c r="T54" s="42">
        <f>IF(OR(I54="",I54=0),0,S54/I54)</f>
        <v/>
      </c>
      <c r="U54" s="12" t="n"/>
      <c r="V54" s="5" t="n"/>
    </row>
    <row r="55">
      <c r="A55" s="13" t="n"/>
      <c r="B55" s="38" t="n"/>
      <c r="C55" s="14">
        <f>IF(B55="","",TEXT(B55,"yyyy.mm"))</f>
        <v/>
      </c>
      <c r="D55" s="5" t="n"/>
      <c r="E55" s="5" t="n"/>
      <c r="F55" s="5" t="n"/>
      <c r="G55" s="6" t="n"/>
      <c r="H55" s="6" t="n"/>
      <c r="I55" s="15">
        <f>IF(OR(G55="",H55=""),"",H55-G55)</f>
        <v/>
      </c>
      <c r="J55" s="5" t="n"/>
      <c r="K55" s="39" t="n"/>
      <c r="L55" s="40" t="n"/>
      <c r="M55" s="43">
        <f>IF(OR(I55="",I55=0,K55=0,L55=0),0,I55*K55/100*L55)</f>
        <v/>
      </c>
      <c r="N55" s="40" t="n"/>
      <c r="O55" s="40" t="n"/>
      <c r="P55" s="40" t="n"/>
      <c r="Q55" s="40" t="n"/>
      <c r="R55" s="40" t="n"/>
      <c r="S55" s="43">
        <f>IF(I55="",0,SUM(M55:R55))</f>
        <v/>
      </c>
      <c r="T55" s="44">
        <f>IF(OR(I55="",I55=0),0,S55/I55)</f>
        <v/>
      </c>
      <c r="U55" s="12" t="n"/>
      <c r="V55" s="5" t="n"/>
    </row>
    <row r="56">
      <c r="A56" s="2" t="n"/>
      <c r="B56" s="38" t="n"/>
      <c r="C56" s="4">
        <f>IF(B56="","",TEXT(B56,"yyyy.mm"))</f>
        <v/>
      </c>
      <c r="D56" s="5" t="n"/>
      <c r="E56" s="5" t="n"/>
      <c r="F56" s="5" t="n"/>
      <c r="G56" s="6" t="n"/>
      <c r="H56" s="6" t="n"/>
      <c r="I56" s="7">
        <f>IF(OR(G56="",H56=""),"",H56-G56)</f>
        <v/>
      </c>
      <c r="J56" s="5" t="n"/>
      <c r="K56" s="39" t="n"/>
      <c r="L56" s="40" t="n"/>
      <c r="M56" s="41">
        <f>IF(OR(I56="",I56=0,K56=0,L56=0),0,I56*K56/100*L56)</f>
        <v/>
      </c>
      <c r="N56" s="40" t="n"/>
      <c r="O56" s="40" t="n"/>
      <c r="P56" s="40" t="n"/>
      <c r="Q56" s="40" t="n"/>
      <c r="R56" s="40" t="n"/>
      <c r="S56" s="41">
        <f>IF(I56="",0,SUM(M56:R56))</f>
        <v/>
      </c>
      <c r="T56" s="42">
        <f>IF(OR(I56="",I56=0),0,S56/I56)</f>
        <v/>
      </c>
      <c r="U56" s="12" t="n"/>
      <c r="V56" s="5" t="n"/>
    </row>
    <row r="57">
      <c r="A57" s="13" t="n"/>
      <c r="B57" s="38" t="n"/>
      <c r="C57" s="14">
        <f>IF(B57="","",TEXT(B57,"yyyy.mm"))</f>
        <v/>
      </c>
      <c r="D57" s="5" t="n"/>
      <c r="E57" s="5" t="n"/>
      <c r="F57" s="5" t="n"/>
      <c r="G57" s="6" t="n"/>
      <c r="H57" s="6" t="n"/>
      <c r="I57" s="15">
        <f>IF(OR(G57="",H57=""),"",H57-G57)</f>
        <v/>
      </c>
      <c r="J57" s="5" t="n"/>
      <c r="K57" s="39" t="n"/>
      <c r="L57" s="40" t="n"/>
      <c r="M57" s="43">
        <f>IF(OR(I57="",I57=0,K57=0,L57=0),0,I57*K57/100*L57)</f>
        <v/>
      </c>
      <c r="N57" s="40" t="n"/>
      <c r="O57" s="40" t="n"/>
      <c r="P57" s="40" t="n"/>
      <c r="Q57" s="40" t="n"/>
      <c r="R57" s="40" t="n"/>
      <c r="S57" s="43">
        <f>IF(I57="",0,SUM(M57:R57))</f>
        <v/>
      </c>
      <c r="T57" s="44">
        <f>IF(OR(I57="",I57=0),0,S57/I57)</f>
        <v/>
      </c>
      <c r="U57" s="12" t="n"/>
      <c r="V57" s="5" t="n"/>
    </row>
    <row r="58">
      <c r="A58" s="2" t="n"/>
      <c r="B58" s="38" t="n"/>
      <c r="C58" s="4">
        <f>IF(B58="","",TEXT(B58,"yyyy.mm"))</f>
        <v/>
      </c>
      <c r="D58" s="5" t="n"/>
      <c r="E58" s="5" t="n"/>
      <c r="F58" s="5" t="n"/>
      <c r="G58" s="6" t="n"/>
      <c r="H58" s="6" t="n"/>
      <c r="I58" s="7">
        <f>IF(OR(G58="",H58=""),"",H58-G58)</f>
        <v/>
      </c>
      <c r="J58" s="5" t="n"/>
      <c r="K58" s="39" t="n"/>
      <c r="L58" s="40" t="n"/>
      <c r="M58" s="41">
        <f>IF(OR(I58="",I58=0,K58=0,L58=0),0,I58*K58/100*L58)</f>
        <v/>
      </c>
      <c r="N58" s="40" t="n"/>
      <c r="O58" s="40" t="n"/>
      <c r="P58" s="40" t="n"/>
      <c r="Q58" s="40" t="n"/>
      <c r="R58" s="40" t="n"/>
      <c r="S58" s="41">
        <f>IF(I58="",0,SUM(M58:R58))</f>
        <v/>
      </c>
      <c r="T58" s="42">
        <f>IF(OR(I58="",I58=0),0,S58/I58)</f>
        <v/>
      </c>
      <c r="U58" s="12" t="n"/>
      <c r="V58" s="5" t="n"/>
    </row>
    <row r="59">
      <c r="A59" s="13" t="n"/>
      <c r="B59" s="38" t="n"/>
      <c r="C59" s="14">
        <f>IF(B59="","",TEXT(B59,"yyyy.mm"))</f>
        <v/>
      </c>
      <c r="D59" s="5" t="n"/>
      <c r="E59" s="5" t="n"/>
      <c r="F59" s="5" t="n"/>
      <c r="G59" s="6" t="n"/>
      <c r="H59" s="6" t="n"/>
      <c r="I59" s="15">
        <f>IF(OR(G59="",H59=""),"",H59-G59)</f>
        <v/>
      </c>
      <c r="J59" s="5" t="n"/>
      <c r="K59" s="39" t="n"/>
      <c r="L59" s="40" t="n"/>
      <c r="M59" s="43">
        <f>IF(OR(I59="",I59=0,K59=0,L59=0),0,I59*K59/100*L59)</f>
        <v/>
      </c>
      <c r="N59" s="40" t="n"/>
      <c r="O59" s="40" t="n"/>
      <c r="P59" s="40" t="n"/>
      <c r="Q59" s="40" t="n"/>
      <c r="R59" s="40" t="n"/>
      <c r="S59" s="43">
        <f>IF(I59="",0,SUM(M59:R59))</f>
        <v/>
      </c>
      <c r="T59" s="44">
        <f>IF(OR(I59="",I59=0),0,S59/I59)</f>
        <v/>
      </c>
      <c r="U59" s="12" t="n"/>
      <c r="V59" s="5" t="n"/>
    </row>
    <row r="60">
      <c r="A60" s="2" t="n"/>
      <c r="B60" s="38" t="n"/>
      <c r="C60" s="4">
        <f>IF(B60="","",TEXT(B60,"yyyy.mm"))</f>
        <v/>
      </c>
      <c r="D60" s="5" t="n"/>
      <c r="E60" s="5" t="n"/>
      <c r="F60" s="5" t="n"/>
      <c r="G60" s="6" t="n"/>
      <c r="H60" s="6" t="n"/>
      <c r="I60" s="7">
        <f>IF(OR(G60="",H60=""),"",H60-G60)</f>
        <v/>
      </c>
      <c r="J60" s="5" t="n"/>
      <c r="K60" s="39" t="n"/>
      <c r="L60" s="40" t="n"/>
      <c r="M60" s="41">
        <f>IF(OR(I60="",I60=0,K60=0,L60=0),0,I60*K60/100*L60)</f>
        <v/>
      </c>
      <c r="N60" s="40" t="n"/>
      <c r="O60" s="40" t="n"/>
      <c r="P60" s="40" t="n"/>
      <c r="Q60" s="40" t="n"/>
      <c r="R60" s="40" t="n"/>
      <c r="S60" s="41">
        <f>IF(I60="",0,SUM(M60:R60))</f>
        <v/>
      </c>
      <c r="T60" s="42">
        <f>IF(OR(I60="",I60=0),0,S60/I60)</f>
        <v/>
      </c>
      <c r="U60" s="12" t="n"/>
      <c r="V60" s="5" t="n"/>
    </row>
    <row r="61">
      <c r="A61" s="13" t="n"/>
      <c r="B61" s="38" t="n"/>
      <c r="C61" s="14">
        <f>IF(B61="","",TEXT(B61,"yyyy.mm"))</f>
        <v/>
      </c>
      <c r="D61" s="5" t="n"/>
      <c r="E61" s="5" t="n"/>
      <c r="F61" s="5" t="n"/>
      <c r="G61" s="6" t="n"/>
      <c r="H61" s="6" t="n"/>
      <c r="I61" s="15">
        <f>IF(OR(G61="",H61=""),"",H61-G61)</f>
        <v/>
      </c>
      <c r="J61" s="5" t="n"/>
      <c r="K61" s="39" t="n"/>
      <c r="L61" s="40" t="n"/>
      <c r="M61" s="43">
        <f>IF(OR(I61="",I61=0,K61=0,L61=0),0,I61*K61/100*L61)</f>
        <v/>
      </c>
      <c r="N61" s="40" t="n"/>
      <c r="O61" s="40" t="n"/>
      <c r="P61" s="40" t="n"/>
      <c r="Q61" s="40" t="n"/>
      <c r="R61" s="40" t="n"/>
      <c r="S61" s="43">
        <f>IF(I61="",0,SUM(M61:R61))</f>
        <v/>
      </c>
      <c r="T61" s="44">
        <f>IF(OR(I61="",I61=0),0,S61/I61)</f>
        <v/>
      </c>
      <c r="U61" s="12" t="n"/>
      <c r="V61" s="5" t="n"/>
    </row>
    <row r="62">
      <c r="A62" s="2" t="n"/>
      <c r="B62" s="38" t="n"/>
      <c r="C62" s="4">
        <f>IF(B62="","",TEXT(B62,"yyyy.mm"))</f>
        <v/>
      </c>
      <c r="D62" s="5" t="n"/>
      <c r="E62" s="5" t="n"/>
      <c r="F62" s="5" t="n"/>
      <c r="G62" s="6" t="n"/>
      <c r="H62" s="6" t="n"/>
      <c r="I62" s="7">
        <f>IF(OR(G62="",H62=""),"",H62-G62)</f>
        <v/>
      </c>
      <c r="J62" s="5" t="n"/>
      <c r="K62" s="39" t="n"/>
      <c r="L62" s="40" t="n"/>
      <c r="M62" s="41">
        <f>IF(OR(I62="",I62=0,K62=0,L62=0),0,I62*K62/100*L62)</f>
        <v/>
      </c>
      <c r="N62" s="40" t="n"/>
      <c r="O62" s="40" t="n"/>
      <c r="P62" s="40" t="n"/>
      <c r="Q62" s="40" t="n"/>
      <c r="R62" s="40" t="n"/>
      <c r="S62" s="41">
        <f>IF(I62="",0,SUM(M62:R62))</f>
        <v/>
      </c>
      <c r="T62" s="42">
        <f>IF(OR(I62="",I62=0),0,S62/I62)</f>
        <v/>
      </c>
      <c r="U62" s="12" t="n"/>
      <c r="V62" s="5" t="n"/>
    </row>
    <row r="63">
      <c r="A63" s="13" t="n"/>
      <c r="B63" s="38" t="n"/>
      <c r="C63" s="14">
        <f>IF(B63="","",TEXT(B63,"yyyy.mm"))</f>
        <v/>
      </c>
      <c r="D63" s="5" t="n"/>
      <c r="E63" s="5" t="n"/>
      <c r="F63" s="5" t="n"/>
      <c r="G63" s="6" t="n"/>
      <c r="H63" s="6" t="n"/>
      <c r="I63" s="15">
        <f>IF(OR(G63="",H63=""),"",H63-G63)</f>
        <v/>
      </c>
      <c r="J63" s="5" t="n"/>
      <c r="K63" s="39" t="n"/>
      <c r="L63" s="40" t="n"/>
      <c r="M63" s="43">
        <f>IF(OR(I63="",I63=0,K63=0,L63=0),0,I63*K63/100*L63)</f>
        <v/>
      </c>
      <c r="N63" s="40" t="n"/>
      <c r="O63" s="40" t="n"/>
      <c r="P63" s="40" t="n"/>
      <c r="Q63" s="40" t="n"/>
      <c r="R63" s="40" t="n"/>
      <c r="S63" s="43">
        <f>IF(I63="",0,SUM(M63:R63))</f>
        <v/>
      </c>
      <c r="T63" s="44">
        <f>IF(OR(I63="",I63=0),0,S63/I63)</f>
        <v/>
      </c>
      <c r="U63" s="12" t="n"/>
      <c r="V63" s="5" t="n"/>
    </row>
    <row r="64">
      <c r="A64" s="2" t="n"/>
      <c r="B64" s="38" t="n"/>
      <c r="C64" s="4">
        <f>IF(B64="","",TEXT(B64,"yyyy.mm"))</f>
        <v/>
      </c>
      <c r="D64" s="5" t="n"/>
      <c r="E64" s="5" t="n"/>
      <c r="F64" s="5" t="n"/>
      <c r="G64" s="6" t="n"/>
      <c r="H64" s="6" t="n"/>
      <c r="I64" s="7">
        <f>IF(OR(G64="",H64=""),"",H64-G64)</f>
        <v/>
      </c>
      <c r="J64" s="5" t="n"/>
      <c r="K64" s="39" t="n"/>
      <c r="L64" s="40" t="n"/>
      <c r="M64" s="41">
        <f>IF(OR(I64="",I64=0,K64=0,L64=0),0,I64*K64/100*L64)</f>
        <v/>
      </c>
      <c r="N64" s="40" t="n"/>
      <c r="O64" s="40" t="n"/>
      <c r="P64" s="40" t="n"/>
      <c r="Q64" s="40" t="n"/>
      <c r="R64" s="40" t="n"/>
      <c r="S64" s="41">
        <f>IF(I64="",0,SUM(M64:R64))</f>
        <v/>
      </c>
      <c r="T64" s="42">
        <f>IF(OR(I64="",I64=0),0,S64/I64)</f>
        <v/>
      </c>
      <c r="U64" s="12" t="n"/>
      <c r="V64" s="5" t="n"/>
    </row>
    <row r="65">
      <c r="A65" s="13" t="n"/>
      <c r="B65" s="38" t="n"/>
      <c r="C65" s="14">
        <f>IF(B65="","",TEXT(B65,"yyyy.mm"))</f>
        <v/>
      </c>
      <c r="D65" s="5" t="n"/>
      <c r="E65" s="5" t="n"/>
      <c r="F65" s="5" t="n"/>
      <c r="G65" s="6" t="n"/>
      <c r="H65" s="6" t="n"/>
      <c r="I65" s="15">
        <f>IF(OR(G65="",H65=""),"",H65-G65)</f>
        <v/>
      </c>
      <c r="J65" s="5" t="n"/>
      <c r="K65" s="39" t="n"/>
      <c r="L65" s="40" t="n"/>
      <c r="M65" s="43">
        <f>IF(OR(I65="",I65=0,K65=0,L65=0),0,I65*K65/100*L65)</f>
        <v/>
      </c>
      <c r="N65" s="40" t="n"/>
      <c r="O65" s="40" t="n"/>
      <c r="P65" s="40" t="n"/>
      <c r="Q65" s="40" t="n"/>
      <c r="R65" s="40" t="n"/>
      <c r="S65" s="43">
        <f>IF(I65="",0,SUM(M65:R65))</f>
        <v/>
      </c>
      <c r="T65" s="44">
        <f>IF(OR(I65="",I65=0),0,S65/I65)</f>
        <v/>
      </c>
      <c r="U65" s="12" t="n"/>
      <c r="V65" s="5" t="n"/>
    </row>
    <row r="66">
      <c r="A66" s="2" t="n"/>
      <c r="B66" s="38" t="n"/>
      <c r="C66" s="4">
        <f>IF(B66="","",TEXT(B66,"yyyy.mm"))</f>
        <v/>
      </c>
      <c r="D66" s="5" t="n"/>
      <c r="E66" s="5" t="n"/>
      <c r="F66" s="5" t="n"/>
      <c r="G66" s="6" t="n"/>
      <c r="H66" s="6" t="n"/>
      <c r="I66" s="7">
        <f>IF(OR(G66="",H66=""),"",H66-G66)</f>
        <v/>
      </c>
      <c r="J66" s="5" t="n"/>
      <c r="K66" s="39" t="n"/>
      <c r="L66" s="40" t="n"/>
      <c r="M66" s="41">
        <f>IF(OR(I66="",I66=0,K66=0,L66=0),0,I66*K66/100*L66)</f>
        <v/>
      </c>
      <c r="N66" s="40" t="n"/>
      <c r="O66" s="40" t="n"/>
      <c r="P66" s="40" t="n"/>
      <c r="Q66" s="40" t="n"/>
      <c r="R66" s="40" t="n"/>
      <c r="S66" s="41">
        <f>IF(I66="",0,SUM(M66:R66))</f>
        <v/>
      </c>
      <c r="T66" s="42">
        <f>IF(OR(I66="",I66=0),0,S66/I66)</f>
        <v/>
      </c>
      <c r="U66" s="12" t="n"/>
      <c r="V66" s="5" t="n"/>
    </row>
    <row r="67">
      <c r="A67" s="13" t="n"/>
      <c r="B67" s="38" t="n"/>
      <c r="C67" s="14">
        <f>IF(B67="","",TEXT(B67,"yyyy.mm"))</f>
        <v/>
      </c>
      <c r="D67" s="5" t="n"/>
      <c r="E67" s="5" t="n"/>
      <c r="F67" s="5" t="n"/>
      <c r="G67" s="6" t="n"/>
      <c r="H67" s="6" t="n"/>
      <c r="I67" s="15">
        <f>IF(OR(G67="",H67=""),"",H67-G67)</f>
        <v/>
      </c>
      <c r="J67" s="5" t="n"/>
      <c r="K67" s="39" t="n"/>
      <c r="L67" s="40" t="n"/>
      <c r="M67" s="43">
        <f>IF(OR(I67="",I67=0,K67=0,L67=0),0,I67*K67/100*L67)</f>
        <v/>
      </c>
      <c r="N67" s="40" t="n"/>
      <c r="O67" s="40" t="n"/>
      <c r="P67" s="40" t="n"/>
      <c r="Q67" s="40" t="n"/>
      <c r="R67" s="40" t="n"/>
      <c r="S67" s="43">
        <f>IF(I67="",0,SUM(M67:R67))</f>
        <v/>
      </c>
      <c r="T67" s="44">
        <f>IF(OR(I67="",I67=0),0,S67/I67)</f>
        <v/>
      </c>
      <c r="U67" s="12" t="n"/>
      <c r="V67" s="5" t="n"/>
    </row>
    <row r="68">
      <c r="A68" s="2" t="n"/>
      <c r="B68" s="38" t="n"/>
      <c r="C68" s="4">
        <f>IF(B68="","",TEXT(B68,"yyyy.mm"))</f>
        <v/>
      </c>
      <c r="D68" s="5" t="n"/>
      <c r="E68" s="5" t="n"/>
      <c r="F68" s="5" t="n"/>
      <c r="G68" s="6" t="n"/>
      <c r="H68" s="6" t="n"/>
      <c r="I68" s="7">
        <f>IF(OR(G68="",H68=""),"",H68-G68)</f>
        <v/>
      </c>
      <c r="J68" s="5" t="n"/>
      <c r="K68" s="39" t="n"/>
      <c r="L68" s="40" t="n"/>
      <c r="M68" s="41">
        <f>IF(OR(I68="",I68=0,K68=0,L68=0),0,I68*K68/100*L68)</f>
        <v/>
      </c>
      <c r="N68" s="40" t="n"/>
      <c r="O68" s="40" t="n"/>
      <c r="P68" s="40" t="n"/>
      <c r="Q68" s="40" t="n"/>
      <c r="R68" s="40" t="n"/>
      <c r="S68" s="41">
        <f>IF(I68="",0,SUM(M68:R68))</f>
        <v/>
      </c>
      <c r="T68" s="42">
        <f>IF(OR(I68="",I68=0),0,S68/I68)</f>
        <v/>
      </c>
      <c r="U68" s="12" t="n"/>
      <c r="V68" s="5" t="n"/>
    </row>
    <row r="69">
      <c r="A69" s="13" t="n"/>
      <c r="B69" s="38" t="n"/>
      <c r="C69" s="14">
        <f>IF(B69="","",TEXT(B69,"yyyy.mm"))</f>
        <v/>
      </c>
      <c r="D69" s="5" t="n"/>
      <c r="E69" s="5" t="n"/>
      <c r="F69" s="5" t="n"/>
      <c r="G69" s="6" t="n"/>
      <c r="H69" s="6" t="n"/>
      <c r="I69" s="15">
        <f>IF(OR(G69="",H69=""),"",H69-G69)</f>
        <v/>
      </c>
      <c r="J69" s="5" t="n"/>
      <c r="K69" s="39" t="n"/>
      <c r="L69" s="40" t="n"/>
      <c r="M69" s="43">
        <f>IF(OR(I69="",I69=0,K69=0,L69=0),0,I69*K69/100*L69)</f>
        <v/>
      </c>
      <c r="N69" s="40" t="n"/>
      <c r="O69" s="40" t="n"/>
      <c r="P69" s="40" t="n"/>
      <c r="Q69" s="40" t="n"/>
      <c r="R69" s="40" t="n"/>
      <c r="S69" s="43">
        <f>IF(I69="",0,SUM(M69:R69))</f>
        <v/>
      </c>
      <c r="T69" s="44">
        <f>IF(OR(I69="",I69=0),0,S69/I69)</f>
        <v/>
      </c>
      <c r="U69" s="12" t="n"/>
      <c r="V69" s="5" t="n"/>
    </row>
    <row r="70">
      <c r="A70" s="2" t="n"/>
      <c r="B70" s="38" t="n"/>
      <c r="C70" s="4">
        <f>IF(B70="","",TEXT(B70,"yyyy.mm"))</f>
        <v/>
      </c>
      <c r="D70" s="5" t="n"/>
      <c r="E70" s="5" t="n"/>
      <c r="F70" s="5" t="n"/>
      <c r="G70" s="6" t="n"/>
      <c r="H70" s="6" t="n"/>
      <c r="I70" s="7">
        <f>IF(OR(G70="",H70=""),"",H70-G70)</f>
        <v/>
      </c>
      <c r="J70" s="5" t="n"/>
      <c r="K70" s="39" t="n"/>
      <c r="L70" s="40" t="n"/>
      <c r="M70" s="41">
        <f>IF(OR(I70="",I70=0,K70=0,L70=0),0,I70*K70/100*L70)</f>
        <v/>
      </c>
      <c r="N70" s="40" t="n"/>
      <c r="O70" s="40" t="n"/>
      <c r="P70" s="40" t="n"/>
      <c r="Q70" s="40" t="n"/>
      <c r="R70" s="40" t="n"/>
      <c r="S70" s="41">
        <f>IF(I70="",0,SUM(M70:R70))</f>
        <v/>
      </c>
      <c r="T70" s="42">
        <f>IF(OR(I70="",I70=0),0,S70/I70)</f>
        <v/>
      </c>
      <c r="U70" s="12" t="n"/>
      <c r="V70" s="5" t="n"/>
    </row>
    <row r="71">
      <c r="A71" s="13" t="n"/>
      <c r="B71" s="38" t="n"/>
      <c r="C71" s="14">
        <f>IF(B71="","",TEXT(B71,"yyyy.mm"))</f>
        <v/>
      </c>
      <c r="D71" s="5" t="n"/>
      <c r="E71" s="5" t="n"/>
      <c r="F71" s="5" t="n"/>
      <c r="G71" s="6" t="n"/>
      <c r="H71" s="6" t="n"/>
      <c r="I71" s="15">
        <f>IF(OR(G71="",H71=""),"",H71-G71)</f>
        <v/>
      </c>
      <c r="J71" s="5" t="n"/>
      <c r="K71" s="39" t="n"/>
      <c r="L71" s="40" t="n"/>
      <c r="M71" s="43">
        <f>IF(OR(I71="",I71=0,K71=0,L71=0),0,I71*K71/100*L71)</f>
        <v/>
      </c>
      <c r="N71" s="40" t="n"/>
      <c r="O71" s="40" t="n"/>
      <c r="P71" s="40" t="n"/>
      <c r="Q71" s="40" t="n"/>
      <c r="R71" s="40" t="n"/>
      <c r="S71" s="43">
        <f>IF(I71="",0,SUM(M71:R71))</f>
        <v/>
      </c>
      <c r="T71" s="44">
        <f>IF(OR(I71="",I71=0),0,S71/I71)</f>
        <v/>
      </c>
      <c r="U71" s="12" t="n"/>
      <c r="V71" s="5" t="n"/>
    </row>
    <row r="72">
      <c r="A72" s="2" t="n"/>
      <c r="B72" s="38" t="n"/>
      <c r="C72" s="4">
        <f>IF(B72="","",TEXT(B72,"yyyy.mm"))</f>
        <v/>
      </c>
      <c r="D72" s="5" t="n"/>
      <c r="E72" s="5" t="n"/>
      <c r="F72" s="5" t="n"/>
      <c r="G72" s="6" t="n"/>
      <c r="H72" s="6" t="n"/>
      <c r="I72" s="7">
        <f>IF(OR(G72="",H72=""),"",H72-G72)</f>
        <v/>
      </c>
      <c r="J72" s="5" t="n"/>
      <c r="K72" s="39" t="n"/>
      <c r="L72" s="40" t="n"/>
      <c r="M72" s="41">
        <f>IF(OR(I72="",I72=0,K72=0,L72=0),0,I72*K72/100*L72)</f>
        <v/>
      </c>
      <c r="N72" s="40" t="n"/>
      <c r="O72" s="40" t="n"/>
      <c r="P72" s="40" t="n"/>
      <c r="Q72" s="40" t="n"/>
      <c r="R72" s="40" t="n"/>
      <c r="S72" s="41">
        <f>IF(I72="",0,SUM(M72:R72))</f>
        <v/>
      </c>
      <c r="T72" s="42">
        <f>IF(OR(I72="",I72=0),0,S72/I72)</f>
        <v/>
      </c>
      <c r="U72" s="12" t="n"/>
      <c r="V72" s="5" t="n"/>
    </row>
    <row r="73">
      <c r="A73" s="13" t="n"/>
      <c r="B73" s="38" t="n"/>
      <c r="C73" s="14">
        <f>IF(B73="","",TEXT(B73,"yyyy.mm"))</f>
        <v/>
      </c>
      <c r="D73" s="5" t="n"/>
      <c r="E73" s="5" t="n"/>
      <c r="F73" s="5" t="n"/>
      <c r="G73" s="6" t="n"/>
      <c r="H73" s="6" t="n"/>
      <c r="I73" s="15">
        <f>IF(OR(G73="",H73=""),"",H73-G73)</f>
        <v/>
      </c>
      <c r="J73" s="5" t="n"/>
      <c r="K73" s="39" t="n"/>
      <c r="L73" s="40" t="n"/>
      <c r="M73" s="43">
        <f>IF(OR(I73="",I73=0,K73=0,L73=0),0,I73*K73/100*L73)</f>
        <v/>
      </c>
      <c r="N73" s="40" t="n"/>
      <c r="O73" s="40" t="n"/>
      <c r="P73" s="40" t="n"/>
      <c r="Q73" s="40" t="n"/>
      <c r="R73" s="40" t="n"/>
      <c r="S73" s="43">
        <f>IF(I73="",0,SUM(M73:R73))</f>
        <v/>
      </c>
      <c r="T73" s="44">
        <f>IF(OR(I73="",I73=0),0,S73/I73)</f>
        <v/>
      </c>
      <c r="U73" s="12" t="n"/>
      <c r="V73" s="5" t="n"/>
    </row>
    <row r="74">
      <c r="A74" s="2" t="n"/>
      <c r="B74" s="38" t="n"/>
      <c r="C74" s="4">
        <f>IF(B74="","",TEXT(B74,"yyyy.mm"))</f>
        <v/>
      </c>
      <c r="D74" s="5" t="n"/>
      <c r="E74" s="5" t="n"/>
      <c r="F74" s="5" t="n"/>
      <c r="G74" s="6" t="n"/>
      <c r="H74" s="6" t="n"/>
      <c r="I74" s="7">
        <f>IF(OR(G74="",H74=""),"",H74-G74)</f>
        <v/>
      </c>
      <c r="J74" s="5" t="n"/>
      <c r="K74" s="39" t="n"/>
      <c r="L74" s="40" t="n"/>
      <c r="M74" s="41">
        <f>IF(OR(I74="",I74=0,K74=0,L74=0),0,I74*K74/100*L74)</f>
        <v/>
      </c>
      <c r="N74" s="40" t="n"/>
      <c r="O74" s="40" t="n"/>
      <c r="P74" s="40" t="n"/>
      <c r="Q74" s="40" t="n"/>
      <c r="R74" s="40" t="n"/>
      <c r="S74" s="41">
        <f>IF(I74="",0,SUM(M74:R74))</f>
        <v/>
      </c>
      <c r="T74" s="42">
        <f>IF(OR(I74="",I74=0),0,S74/I74)</f>
        <v/>
      </c>
      <c r="U74" s="12" t="n"/>
      <c r="V74" s="5" t="n"/>
    </row>
    <row r="75">
      <c r="A75" s="13" t="n"/>
      <c r="B75" s="38" t="n"/>
      <c r="C75" s="14">
        <f>IF(B75="","",TEXT(B75,"yyyy.mm"))</f>
        <v/>
      </c>
      <c r="D75" s="5" t="n"/>
      <c r="E75" s="5" t="n"/>
      <c r="F75" s="5" t="n"/>
      <c r="G75" s="6" t="n"/>
      <c r="H75" s="6" t="n"/>
      <c r="I75" s="15">
        <f>IF(OR(G75="",H75=""),"",H75-G75)</f>
        <v/>
      </c>
      <c r="J75" s="5" t="n"/>
      <c r="K75" s="39" t="n"/>
      <c r="L75" s="40" t="n"/>
      <c r="M75" s="43">
        <f>IF(OR(I75="",I75=0,K75=0,L75=0),0,I75*K75/100*L75)</f>
        <v/>
      </c>
      <c r="N75" s="40" t="n"/>
      <c r="O75" s="40" t="n"/>
      <c r="P75" s="40" t="n"/>
      <c r="Q75" s="40" t="n"/>
      <c r="R75" s="40" t="n"/>
      <c r="S75" s="43">
        <f>IF(I75="",0,SUM(M75:R75))</f>
        <v/>
      </c>
      <c r="T75" s="44">
        <f>IF(OR(I75="",I75=0),0,S75/I75)</f>
        <v/>
      </c>
      <c r="U75" s="12" t="n"/>
      <c r="V75" s="5" t="n"/>
    </row>
    <row r="76">
      <c r="A76" s="2" t="n"/>
      <c r="B76" s="38" t="n"/>
      <c r="C76" s="4">
        <f>IF(B76="","",TEXT(B76,"yyyy.mm"))</f>
        <v/>
      </c>
      <c r="D76" s="5" t="n"/>
      <c r="E76" s="5" t="n"/>
      <c r="F76" s="5" t="n"/>
      <c r="G76" s="6" t="n"/>
      <c r="H76" s="6" t="n"/>
      <c r="I76" s="7">
        <f>IF(OR(G76="",H76=""),"",H76-G76)</f>
        <v/>
      </c>
      <c r="J76" s="5" t="n"/>
      <c r="K76" s="39" t="n"/>
      <c r="L76" s="40" t="n"/>
      <c r="M76" s="41">
        <f>IF(OR(I76="",I76=0,K76=0,L76=0),0,I76*K76/100*L76)</f>
        <v/>
      </c>
      <c r="N76" s="40" t="n"/>
      <c r="O76" s="40" t="n"/>
      <c r="P76" s="40" t="n"/>
      <c r="Q76" s="40" t="n"/>
      <c r="R76" s="40" t="n"/>
      <c r="S76" s="41">
        <f>IF(I76="",0,SUM(M76:R76))</f>
        <v/>
      </c>
      <c r="T76" s="42">
        <f>IF(OR(I76="",I76=0),0,S76/I76)</f>
        <v/>
      </c>
      <c r="U76" s="12" t="n"/>
      <c r="V76" s="5" t="n"/>
    </row>
    <row r="77">
      <c r="A77" s="13" t="n"/>
      <c r="B77" s="38" t="n"/>
      <c r="C77" s="14">
        <f>IF(B77="","",TEXT(B77,"yyyy.mm"))</f>
        <v/>
      </c>
      <c r="D77" s="5" t="n"/>
      <c r="E77" s="5" t="n"/>
      <c r="F77" s="5" t="n"/>
      <c r="G77" s="6" t="n"/>
      <c r="H77" s="6" t="n"/>
      <c r="I77" s="15">
        <f>IF(OR(G77="",H77=""),"",H77-G77)</f>
        <v/>
      </c>
      <c r="J77" s="5" t="n"/>
      <c r="K77" s="39" t="n"/>
      <c r="L77" s="40" t="n"/>
      <c r="M77" s="43">
        <f>IF(OR(I77="",I77=0,K77=0,L77=0),0,I77*K77/100*L77)</f>
        <v/>
      </c>
      <c r="N77" s="40" t="n"/>
      <c r="O77" s="40" t="n"/>
      <c r="P77" s="40" t="n"/>
      <c r="Q77" s="40" t="n"/>
      <c r="R77" s="40" t="n"/>
      <c r="S77" s="43">
        <f>IF(I77="",0,SUM(M77:R77))</f>
        <v/>
      </c>
      <c r="T77" s="44">
        <f>IF(OR(I77="",I77=0),0,S77/I77)</f>
        <v/>
      </c>
      <c r="U77" s="12" t="n"/>
      <c r="V77" s="5" t="n"/>
    </row>
    <row r="78">
      <c r="A78" s="2" t="n"/>
      <c r="B78" s="38" t="n"/>
      <c r="C78" s="4">
        <f>IF(B78="","",TEXT(B78,"yyyy.mm"))</f>
        <v/>
      </c>
      <c r="D78" s="5" t="n"/>
      <c r="E78" s="5" t="n"/>
      <c r="F78" s="5" t="n"/>
      <c r="G78" s="6" t="n"/>
      <c r="H78" s="6" t="n"/>
      <c r="I78" s="7">
        <f>IF(OR(G78="",H78=""),"",H78-G78)</f>
        <v/>
      </c>
      <c r="J78" s="5" t="n"/>
      <c r="K78" s="39" t="n"/>
      <c r="L78" s="40" t="n"/>
      <c r="M78" s="41">
        <f>IF(OR(I78="",I78=0,K78=0,L78=0),0,I78*K78/100*L78)</f>
        <v/>
      </c>
      <c r="N78" s="40" t="n"/>
      <c r="O78" s="40" t="n"/>
      <c r="P78" s="40" t="n"/>
      <c r="Q78" s="40" t="n"/>
      <c r="R78" s="40" t="n"/>
      <c r="S78" s="41">
        <f>IF(I78="",0,SUM(M78:R78))</f>
        <v/>
      </c>
      <c r="T78" s="42">
        <f>IF(OR(I78="",I78=0),0,S78/I78)</f>
        <v/>
      </c>
      <c r="U78" s="12" t="n"/>
      <c r="V78" s="5" t="n"/>
    </row>
    <row r="79">
      <c r="A79" s="13" t="n"/>
      <c r="B79" s="38" t="n"/>
      <c r="C79" s="14">
        <f>IF(B79="","",TEXT(B79,"yyyy.mm"))</f>
        <v/>
      </c>
      <c r="D79" s="5" t="n"/>
      <c r="E79" s="5" t="n"/>
      <c r="F79" s="5" t="n"/>
      <c r="G79" s="6" t="n"/>
      <c r="H79" s="6" t="n"/>
      <c r="I79" s="15">
        <f>IF(OR(G79="",H79=""),"",H79-G79)</f>
        <v/>
      </c>
      <c r="J79" s="5" t="n"/>
      <c r="K79" s="39" t="n"/>
      <c r="L79" s="40" t="n"/>
      <c r="M79" s="43">
        <f>IF(OR(I79="",I79=0,K79=0,L79=0),0,I79*K79/100*L79)</f>
        <v/>
      </c>
      <c r="N79" s="40" t="n"/>
      <c r="O79" s="40" t="n"/>
      <c r="P79" s="40" t="n"/>
      <c r="Q79" s="40" t="n"/>
      <c r="R79" s="40" t="n"/>
      <c r="S79" s="43">
        <f>IF(I79="",0,SUM(M79:R79))</f>
        <v/>
      </c>
      <c r="T79" s="44">
        <f>IF(OR(I79="",I79=0),0,S79/I79)</f>
        <v/>
      </c>
      <c r="U79" s="12" t="n"/>
      <c r="V79" s="5" t="n"/>
    </row>
    <row r="80">
      <c r="A80" s="2" t="n"/>
      <c r="B80" s="38" t="n"/>
      <c r="C80" s="4">
        <f>IF(B80="","",TEXT(B80,"yyyy.mm"))</f>
        <v/>
      </c>
      <c r="D80" s="5" t="n"/>
      <c r="E80" s="5" t="n"/>
      <c r="F80" s="5" t="n"/>
      <c r="G80" s="6" t="n"/>
      <c r="H80" s="6" t="n"/>
      <c r="I80" s="7">
        <f>IF(OR(G80="",H80=""),"",H80-G80)</f>
        <v/>
      </c>
      <c r="J80" s="5" t="n"/>
      <c r="K80" s="39" t="n"/>
      <c r="L80" s="40" t="n"/>
      <c r="M80" s="41">
        <f>IF(OR(I80="",I80=0,K80=0,L80=0),0,I80*K80/100*L80)</f>
        <v/>
      </c>
      <c r="N80" s="40" t="n"/>
      <c r="O80" s="40" t="n"/>
      <c r="P80" s="40" t="n"/>
      <c r="Q80" s="40" t="n"/>
      <c r="R80" s="40" t="n"/>
      <c r="S80" s="41">
        <f>IF(I80="",0,SUM(M80:R80))</f>
        <v/>
      </c>
      <c r="T80" s="42">
        <f>IF(OR(I80="",I80=0),0,S80/I80)</f>
        <v/>
      </c>
      <c r="U80" s="12" t="n"/>
      <c r="V80" s="5" t="n"/>
    </row>
    <row r="81">
      <c r="A81" s="13" t="n"/>
      <c r="B81" s="38" t="n"/>
      <c r="C81" s="14">
        <f>IF(B81="","",TEXT(B81,"yyyy.mm"))</f>
        <v/>
      </c>
      <c r="D81" s="5" t="n"/>
      <c r="E81" s="5" t="n"/>
      <c r="F81" s="5" t="n"/>
      <c r="G81" s="6" t="n"/>
      <c r="H81" s="6" t="n"/>
      <c r="I81" s="15">
        <f>IF(OR(G81="",H81=""),"",H81-G81)</f>
        <v/>
      </c>
      <c r="J81" s="5" t="n"/>
      <c r="K81" s="39" t="n"/>
      <c r="L81" s="40" t="n"/>
      <c r="M81" s="43">
        <f>IF(OR(I81="",I81=0,K81=0,L81=0),0,I81*K81/100*L81)</f>
        <v/>
      </c>
      <c r="N81" s="40" t="n"/>
      <c r="O81" s="40" t="n"/>
      <c r="P81" s="40" t="n"/>
      <c r="Q81" s="40" t="n"/>
      <c r="R81" s="40" t="n"/>
      <c r="S81" s="43">
        <f>IF(I81="",0,SUM(M81:R81))</f>
        <v/>
      </c>
      <c r="T81" s="44">
        <f>IF(OR(I81="",I81=0),0,S81/I81)</f>
        <v/>
      </c>
      <c r="U81" s="12" t="n"/>
      <c r="V81" s="5" t="n"/>
    </row>
    <row r="82">
      <c r="A82" s="2" t="n"/>
      <c r="B82" s="38" t="n"/>
      <c r="C82" s="4">
        <f>IF(B82="","",TEXT(B82,"yyyy.mm"))</f>
        <v/>
      </c>
      <c r="D82" s="5" t="n"/>
      <c r="E82" s="5" t="n"/>
      <c r="F82" s="5" t="n"/>
      <c r="G82" s="6" t="n"/>
      <c r="H82" s="6" t="n"/>
      <c r="I82" s="7">
        <f>IF(OR(G82="",H82=""),"",H82-G82)</f>
        <v/>
      </c>
      <c r="J82" s="5" t="n"/>
      <c r="K82" s="39" t="n"/>
      <c r="L82" s="40" t="n"/>
      <c r="M82" s="41">
        <f>IF(OR(I82="",I82=0,K82=0,L82=0),0,I82*K82/100*L82)</f>
        <v/>
      </c>
      <c r="N82" s="40" t="n"/>
      <c r="O82" s="40" t="n"/>
      <c r="P82" s="40" t="n"/>
      <c r="Q82" s="40" t="n"/>
      <c r="R82" s="40" t="n"/>
      <c r="S82" s="41">
        <f>IF(I82="",0,SUM(M82:R82))</f>
        <v/>
      </c>
      <c r="T82" s="42">
        <f>IF(OR(I82="",I82=0),0,S82/I82)</f>
        <v/>
      </c>
      <c r="U82" s="12" t="n"/>
      <c r="V82" s="5" t="n"/>
    </row>
    <row r="83">
      <c r="A83" s="13" t="n"/>
      <c r="B83" s="38" t="n"/>
      <c r="C83" s="14">
        <f>IF(B83="","",TEXT(B83,"yyyy.mm"))</f>
        <v/>
      </c>
      <c r="D83" s="5" t="n"/>
      <c r="E83" s="5" t="n"/>
      <c r="F83" s="5" t="n"/>
      <c r="G83" s="6" t="n"/>
      <c r="H83" s="6" t="n"/>
      <c r="I83" s="15">
        <f>IF(OR(G83="",H83=""),"",H83-G83)</f>
        <v/>
      </c>
      <c r="J83" s="5" t="n"/>
      <c r="K83" s="39" t="n"/>
      <c r="L83" s="40" t="n"/>
      <c r="M83" s="43">
        <f>IF(OR(I83="",I83=0,K83=0,L83=0),0,I83*K83/100*L83)</f>
        <v/>
      </c>
      <c r="N83" s="40" t="n"/>
      <c r="O83" s="40" t="n"/>
      <c r="P83" s="40" t="n"/>
      <c r="Q83" s="40" t="n"/>
      <c r="R83" s="40" t="n"/>
      <c r="S83" s="43">
        <f>IF(I83="",0,SUM(M83:R83))</f>
        <v/>
      </c>
      <c r="T83" s="44">
        <f>IF(OR(I83="",I83=0),0,S83/I83)</f>
        <v/>
      </c>
      <c r="U83" s="12" t="n"/>
      <c r="V83" s="5" t="n"/>
    </row>
    <row r="84">
      <c r="A84" s="2" t="n"/>
      <c r="B84" s="38" t="n"/>
      <c r="C84" s="4">
        <f>IF(B84="","",TEXT(B84,"yyyy.mm"))</f>
        <v/>
      </c>
      <c r="D84" s="5" t="n"/>
      <c r="E84" s="5" t="n"/>
      <c r="F84" s="5" t="n"/>
      <c r="G84" s="6" t="n"/>
      <c r="H84" s="6" t="n"/>
      <c r="I84" s="7">
        <f>IF(OR(G84="",H84=""),"",H84-G84)</f>
        <v/>
      </c>
      <c r="J84" s="5" t="n"/>
      <c r="K84" s="39" t="n"/>
      <c r="L84" s="40" t="n"/>
      <c r="M84" s="41">
        <f>IF(OR(I84="",I84=0,K84=0,L84=0),0,I84*K84/100*L84)</f>
        <v/>
      </c>
      <c r="N84" s="40" t="n"/>
      <c r="O84" s="40" t="n"/>
      <c r="P84" s="40" t="n"/>
      <c r="Q84" s="40" t="n"/>
      <c r="R84" s="40" t="n"/>
      <c r="S84" s="41">
        <f>IF(I84="",0,SUM(M84:R84))</f>
        <v/>
      </c>
      <c r="T84" s="42">
        <f>IF(OR(I84="",I84=0),0,S84/I84)</f>
        <v/>
      </c>
      <c r="U84" s="12" t="n"/>
      <c r="V84" s="5" t="n"/>
    </row>
    <row r="85">
      <c r="A85" s="13" t="n"/>
      <c r="B85" s="38" t="n"/>
      <c r="C85" s="14">
        <f>IF(B85="","",TEXT(B85,"yyyy.mm"))</f>
        <v/>
      </c>
      <c r="D85" s="5" t="n"/>
      <c r="E85" s="5" t="n"/>
      <c r="F85" s="5" t="n"/>
      <c r="G85" s="6" t="n"/>
      <c r="H85" s="6" t="n"/>
      <c r="I85" s="15">
        <f>IF(OR(G85="",H85=""),"",H85-G85)</f>
        <v/>
      </c>
      <c r="J85" s="5" t="n"/>
      <c r="K85" s="39" t="n"/>
      <c r="L85" s="40" t="n"/>
      <c r="M85" s="43">
        <f>IF(OR(I85="",I85=0,K85=0,L85=0),0,I85*K85/100*L85)</f>
        <v/>
      </c>
      <c r="N85" s="40" t="n"/>
      <c r="O85" s="40" t="n"/>
      <c r="P85" s="40" t="n"/>
      <c r="Q85" s="40" t="n"/>
      <c r="R85" s="40" t="n"/>
      <c r="S85" s="43">
        <f>IF(I85="",0,SUM(M85:R85))</f>
        <v/>
      </c>
      <c r="T85" s="44">
        <f>IF(OR(I85="",I85=0),0,S85/I85)</f>
        <v/>
      </c>
      <c r="U85" s="12" t="n"/>
      <c r="V85" s="5" t="n"/>
    </row>
    <row r="86">
      <c r="A86" s="2" t="n"/>
      <c r="B86" s="38" t="n"/>
      <c r="C86" s="4">
        <f>IF(B86="","",TEXT(B86,"yyyy.mm"))</f>
        <v/>
      </c>
      <c r="D86" s="5" t="n"/>
      <c r="E86" s="5" t="n"/>
      <c r="F86" s="5" t="n"/>
      <c r="G86" s="6" t="n"/>
      <c r="H86" s="6" t="n"/>
      <c r="I86" s="7">
        <f>IF(OR(G86="",H86=""),"",H86-G86)</f>
        <v/>
      </c>
      <c r="J86" s="5" t="n"/>
      <c r="K86" s="39" t="n"/>
      <c r="L86" s="40" t="n"/>
      <c r="M86" s="41">
        <f>IF(OR(I86="",I86=0,K86=0,L86=0),0,I86*K86/100*L86)</f>
        <v/>
      </c>
      <c r="N86" s="40" t="n"/>
      <c r="O86" s="40" t="n"/>
      <c r="P86" s="40" t="n"/>
      <c r="Q86" s="40" t="n"/>
      <c r="R86" s="40" t="n"/>
      <c r="S86" s="41">
        <f>IF(I86="",0,SUM(M86:R86))</f>
        <v/>
      </c>
      <c r="T86" s="42">
        <f>IF(OR(I86="",I86=0),0,S86/I86)</f>
        <v/>
      </c>
      <c r="U86" s="12" t="n"/>
      <c r="V86" s="5" t="n"/>
    </row>
    <row r="87">
      <c r="A87" s="13" t="n"/>
      <c r="B87" s="38" t="n"/>
      <c r="C87" s="14">
        <f>IF(B87="","",TEXT(B87,"yyyy.mm"))</f>
        <v/>
      </c>
      <c r="D87" s="5" t="n"/>
      <c r="E87" s="5" t="n"/>
      <c r="F87" s="5" t="n"/>
      <c r="G87" s="6" t="n"/>
      <c r="H87" s="6" t="n"/>
      <c r="I87" s="15">
        <f>IF(OR(G87="",H87=""),"",H87-G87)</f>
        <v/>
      </c>
      <c r="J87" s="5" t="n"/>
      <c r="K87" s="39" t="n"/>
      <c r="L87" s="40" t="n"/>
      <c r="M87" s="43">
        <f>IF(OR(I87="",I87=0,K87=0,L87=0),0,I87*K87/100*L87)</f>
        <v/>
      </c>
      <c r="N87" s="40" t="n"/>
      <c r="O87" s="40" t="n"/>
      <c r="P87" s="40" t="n"/>
      <c r="Q87" s="40" t="n"/>
      <c r="R87" s="40" t="n"/>
      <c r="S87" s="43">
        <f>IF(I87="",0,SUM(M87:R87))</f>
        <v/>
      </c>
      <c r="T87" s="44">
        <f>IF(OR(I87="",I87=0),0,S87/I87)</f>
        <v/>
      </c>
      <c r="U87" s="12" t="n"/>
      <c r="V87" s="5" t="n"/>
    </row>
    <row r="88">
      <c r="A88" s="2" t="n"/>
      <c r="B88" s="38" t="n"/>
      <c r="C88" s="4">
        <f>IF(B88="","",TEXT(B88,"yyyy.mm"))</f>
        <v/>
      </c>
      <c r="D88" s="5" t="n"/>
      <c r="E88" s="5" t="n"/>
      <c r="F88" s="5" t="n"/>
      <c r="G88" s="6" t="n"/>
      <c r="H88" s="6" t="n"/>
      <c r="I88" s="7">
        <f>IF(OR(G88="",H88=""),"",H88-G88)</f>
        <v/>
      </c>
      <c r="J88" s="5" t="n"/>
      <c r="K88" s="39" t="n"/>
      <c r="L88" s="40" t="n"/>
      <c r="M88" s="41">
        <f>IF(OR(I88="",I88=0,K88=0,L88=0),0,I88*K88/100*L88)</f>
        <v/>
      </c>
      <c r="N88" s="40" t="n"/>
      <c r="O88" s="40" t="n"/>
      <c r="P88" s="40" t="n"/>
      <c r="Q88" s="40" t="n"/>
      <c r="R88" s="40" t="n"/>
      <c r="S88" s="41">
        <f>IF(I88="",0,SUM(M88:R88))</f>
        <v/>
      </c>
      <c r="T88" s="42">
        <f>IF(OR(I88="",I88=0),0,S88/I88)</f>
        <v/>
      </c>
      <c r="U88" s="12" t="n"/>
      <c r="V88" s="5" t="n"/>
    </row>
    <row r="89">
      <c r="A89" s="13" t="n"/>
      <c r="B89" s="38" t="n"/>
      <c r="C89" s="14">
        <f>IF(B89="","",TEXT(B89,"yyyy.mm"))</f>
        <v/>
      </c>
      <c r="D89" s="5" t="n"/>
      <c r="E89" s="5" t="n"/>
      <c r="F89" s="5" t="n"/>
      <c r="G89" s="6" t="n"/>
      <c r="H89" s="6" t="n"/>
      <c r="I89" s="15">
        <f>IF(OR(G89="",H89=""),"",H89-G89)</f>
        <v/>
      </c>
      <c r="J89" s="5" t="n"/>
      <c r="K89" s="39" t="n"/>
      <c r="L89" s="40" t="n"/>
      <c r="M89" s="43">
        <f>IF(OR(I89="",I89=0,K89=0,L89=0),0,I89*K89/100*L89)</f>
        <v/>
      </c>
      <c r="N89" s="40" t="n"/>
      <c r="O89" s="40" t="n"/>
      <c r="P89" s="40" t="n"/>
      <c r="Q89" s="40" t="n"/>
      <c r="R89" s="40" t="n"/>
      <c r="S89" s="43">
        <f>IF(I89="",0,SUM(M89:R89))</f>
        <v/>
      </c>
      <c r="T89" s="44">
        <f>IF(OR(I89="",I89=0),0,S89/I89)</f>
        <v/>
      </c>
      <c r="U89" s="12" t="n"/>
      <c r="V89" s="5" t="n"/>
    </row>
    <row r="90">
      <c r="A90" s="2" t="n"/>
      <c r="B90" s="38" t="n"/>
      <c r="C90" s="4">
        <f>IF(B90="","",TEXT(B90,"yyyy.mm"))</f>
        <v/>
      </c>
      <c r="D90" s="5" t="n"/>
      <c r="E90" s="5" t="n"/>
      <c r="F90" s="5" t="n"/>
      <c r="G90" s="6" t="n"/>
      <c r="H90" s="6" t="n"/>
      <c r="I90" s="7">
        <f>IF(OR(G90="",H90=""),"",H90-G90)</f>
        <v/>
      </c>
      <c r="J90" s="5" t="n"/>
      <c r="K90" s="39" t="n"/>
      <c r="L90" s="40" t="n"/>
      <c r="M90" s="41">
        <f>IF(OR(I90="",I90=0,K90=0,L90=0),0,I90*K90/100*L90)</f>
        <v/>
      </c>
      <c r="N90" s="40" t="n"/>
      <c r="O90" s="40" t="n"/>
      <c r="P90" s="40" t="n"/>
      <c r="Q90" s="40" t="n"/>
      <c r="R90" s="40" t="n"/>
      <c r="S90" s="41">
        <f>IF(I90="",0,SUM(M90:R90))</f>
        <v/>
      </c>
      <c r="T90" s="42">
        <f>IF(OR(I90="",I90=0),0,S90/I90)</f>
        <v/>
      </c>
      <c r="U90" s="12" t="n"/>
      <c r="V90" s="5" t="n"/>
    </row>
    <row r="91">
      <c r="A91" s="13" t="n"/>
      <c r="B91" s="38" t="n"/>
      <c r="C91" s="14">
        <f>IF(B91="","",TEXT(B91,"yyyy.mm"))</f>
        <v/>
      </c>
      <c r="D91" s="5" t="n"/>
      <c r="E91" s="5" t="n"/>
      <c r="F91" s="5" t="n"/>
      <c r="G91" s="6" t="n"/>
      <c r="H91" s="6" t="n"/>
      <c r="I91" s="15">
        <f>IF(OR(G91="",H91=""),"",H91-G91)</f>
        <v/>
      </c>
      <c r="J91" s="5" t="n"/>
      <c r="K91" s="39" t="n"/>
      <c r="L91" s="40" t="n"/>
      <c r="M91" s="43">
        <f>IF(OR(I91="",I91=0,K91=0,L91=0),0,I91*K91/100*L91)</f>
        <v/>
      </c>
      <c r="N91" s="40" t="n"/>
      <c r="O91" s="40" t="n"/>
      <c r="P91" s="40" t="n"/>
      <c r="Q91" s="40" t="n"/>
      <c r="R91" s="40" t="n"/>
      <c r="S91" s="43">
        <f>IF(I91="",0,SUM(M91:R91))</f>
        <v/>
      </c>
      <c r="T91" s="44">
        <f>IF(OR(I91="",I91=0),0,S91/I91)</f>
        <v/>
      </c>
      <c r="U91" s="12" t="n"/>
      <c r="V91" s="5" t="n"/>
    </row>
    <row r="92">
      <c r="A92" s="2" t="n"/>
      <c r="B92" s="38" t="n"/>
      <c r="C92" s="4">
        <f>IF(B92="","",TEXT(B92,"yyyy.mm"))</f>
        <v/>
      </c>
      <c r="D92" s="5" t="n"/>
      <c r="E92" s="5" t="n"/>
      <c r="F92" s="5" t="n"/>
      <c r="G92" s="6" t="n"/>
      <c r="H92" s="6" t="n"/>
      <c r="I92" s="7">
        <f>IF(OR(G92="",H92=""),"",H92-G92)</f>
        <v/>
      </c>
      <c r="J92" s="5" t="n"/>
      <c r="K92" s="39" t="n"/>
      <c r="L92" s="40" t="n"/>
      <c r="M92" s="41">
        <f>IF(OR(I92="",I92=0,K92=0,L92=0),0,I92*K92/100*L92)</f>
        <v/>
      </c>
      <c r="N92" s="40" t="n"/>
      <c r="O92" s="40" t="n"/>
      <c r="P92" s="40" t="n"/>
      <c r="Q92" s="40" t="n"/>
      <c r="R92" s="40" t="n"/>
      <c r="S92" s="41">
        <f>IF(I92="",0,SUM(M92:R92))</f>
        <v/>
      </c>
      <c r="T92" s="42">
        <f>IF(OR(I92="",I92=0),0,S92/I92)</f>
        <v/>
      </c>
      <c r="U92" s="12" t="n"/>
      <c r="V92" s="5" t="n"/>
    </row>
    <row r="93">
      <c r="A93" s="13" t="n"/>
      <c r="B93" s="38" t="n"/>
      <c r="C93" s="14">
        <f>IF(B93="","",TEXT(B93,"yyyy.mm"))</f>
        <v/>
      </c>
      <c r="D93" s="5" t="n"/>
      <c r="E93" s="5" t="n"/>
      <c r="F93" s="5" t="n"/>
      <c r="G93" s="6" t="n"/>
      <c r="H93" s="6" t="n"/>
      <c r="I93" s="15">
        <f>IF(OR(G93="",H93=""),"",H93-G93)</f>
        <v/>
      </c>
      <c r="J93" s="5" t="n"/>
      <c r="K93" s="39" t="n"/>
      <c r="L93" s="40" t="n"/>
      <c r="M93" s="43">
        <f>IF(OR(I93="",I93=0,K93=0,L93=0),0,I93*K93/100*L93)</f>
        <v/>
      </c>
      <c r="N93" s="40" t="n"/>
      <c r="O93" s="40" t="n"/>
      <c r="P93" s="40" t="n"/>
      <c r="Q93" s="40" t="n"/>
      <c r="R93" s="40" t="n"/>
      <c r="S93" s="43">
        <f>IF(I93="",0,SUM(M93:R93))</f>
        <v/>
      </c>
      <c r="T93" s="44">
        <f>IF(OR(I93="",I93=0),0,S93/I93)</f>
        <v/>
      </c>
      <c r="U93" s="12" t="n"/>
      <c r="V93" s="5" t="n"/>
    </row>
    <row r="94">
      <c r="A94" s="2" t="n"/>
      <c r="B94" s="38" t="n"/>
      <c r="C94" s="4">
        <f>IF(B94="","",TEXT(B94,"yyyy.mm"))</f>
        <v/>
      </c>
      <c r="D94" s="5" t="n"/>
      <c r="E94" s="5" t="n"/>
      <c r="F94" s="5" t="n"/>
      <c r="G94" s="6" t="n"/>
      <c r="H94" s="6" t="n"/>
      <c r="I94" s="7">
        <f>IF(OR(G94="",H94=""),"",H94-G94)</f>
        <v/>
      </c>
      <c r="J94" s="5" t="n"/>
      <c r="K94" s="39" t="n"/>
      <c r="L94" s="40" t="n"/>
      <c r="M94" s="41">
        <f>IF(OR(I94="",I94=0,K94=0,L94=0),0,I94*K94/100*L94)</f>
        <v/>
      </c>
      <c r="N94" s="40" t="n"/>
      <c r="O94" s="40" t="n"/>
      <c r="P94" s="40" t="n"/>
      <c r="Q94" s="40" t="n"/>
      <c r="R94" s="40" t="n"/>
      <c r="S94" s="41">
        <f>IF(I94="",0,SUM(M94:R94))</f>
        <v/>
      </c>
      <c r="T94" s="42">
        <f>IF(OR(I94="",I94=0),0,S94/I94)</f>
        <v/>
      </c>
      <c r="U94" s="12" t="n"/>
      <c r="V94" s="5" t="n"/>
    </row>
    <row r="95">
      <c r="A95" s="13" t="n"/>
      <c r="B95" s="38" t="n"/>
      <c r="C95" s="14">
        <f>IF(B95="","",TEXT(B95,"yyyy.mm"))</f>
        <v/>
      </c>
      <c r="D95" s="5" t="n"/>
      <c r="E95" s="5" t="n"/>
      <c r="F95" s="5" t="n"/>
      <c r="G95" s="6" t="n"/>
      <c r="H95" s="6" t="n"/>
      <c r="I95" s="15">
        <f>IF(OR(G95="",H95=""),"",H95-G95)</f>
        <v/>
      </c>
      <c r="J95" s="5" t="n"/>
      <c r="K95" s="39" t="n"/>
      <c r="L95" s="40" t="n"/>
      <c r="M95" s="43">
        <f>IF(OR(I95="",I95=0,K95=0,L95=0),0,I95*K95/100*L95)</f>
        <v/>
      </c>
      <c r="N95" s="40" t="n"/>
      <c r="O95" s="40" t="n"/>
      <c r="P95" s="40" t="n"/>
      <c r="Q95" s="40" t="n"/>
      <c r="R95" s="40" t="n"/>
      <c r="S95" s="43">
        <f>IF(I95="",0,SUM(M95:R95))</f>
        <v/>
      </c>
      <c r="T95" s="44">
        <f>IF(OR(I95="",I95=0),0,S95/I95)</f>
        <v/>
      </c>
      <c r="U95" s="12" t="n"/>
      <c r="V95" s="5" t="n"/>
    </row>
    <row r="96">
      <c r="A96" s="2" t="n"/>
      <c r="B96" s="38" t="n"/>
      <c r="C96" s="4">
        <f>IF(B96="","",TEXT(B96,"yyyy.mm"))</f>
        <v/>
      </c>
      <c r="D96" s="5" t="n"/>
      <c r="E96" s="5" t="n"/>
      <c r="F96" s="5" t="n"/>
      <c r="G96" s="6" t="n"/>
      <c r="H96" s="6" t="n"/>
      <c r="I96" s="7">
        <f>IF(OR(G96="",H96=""),"",H96-G96)</f>
        <v/>
      </c>
      <c r="J96" s="5" t="n"/>
      <c r="K96" s="39" t="n"/>
      <c r="L96" s="40" t="n"/>
      <c r="M96" s="41">
        <f>IF(OR(I96="",I96=0,K96=0,L96=0),0,I96*K96/100*L96)</f>
        <v/>
      </c>
      <c r="N96" s="40" t="n"/>
      <c r="O96" s="40" t="n"/>
      <c r="P96" s="40" t="n"/>
      <c r="Q96" s="40" t="n"/>
      <c r="R96" s="40" t="n"/>
      <c r="S96" s="41">
        <f>IF(I96="",0,SUM(M96:R96))</f>
        <v/>
      </c>
      <c r="T96" s="42">
        <f>IF(OR(I96="",I96=0),0,S96/I96)</f>
        <v/>
      </c>
      <c r="U96" s="12" t="n"/>
      <c r="V96" s="5" t="n"/>
    </row>
    <row r="97">
      <c r="A97" s="13" t="n"/>
      <c r="B97" s="38" t="n"/>
      <c r="C97" s="14">
        <f>IF(B97="","",TEXT(B97,"yyyy.mm"))</f>
        <v/>
      </c>
      <c r="D97" s="5" t="n"/>
      <c r="E97" s="5" t="n"/>
      <c r="F97" s="5" t="n"/>
      <c r="G97" s="6" t="n"/>
      <c r="H97" s="6" t="n"/>
      <c r="I97" s="15">
        <f>IF(OR(G97="",H97=""),"",H97-G97)</f>
        <v/>
      </c>
      <c r="J97" s="5" t="n"/>
      <c r="K97" s="39" t="n"/>
      <c r="L97" s="40" t="n"/>
      <c r="M97" s="43">
        <f>IF(OR(I97="",I97=0,K97=0,L97=0),0,I97*K97/100*L97)</f>
        <v/>
      </c>
      <c r="N97" s="40" t="n"/>
      <c r="O97" s="40" t="n"/>
      <c r="P97" s="40" t="n"/>
      <c r="Q97" s="40" t="n"/>
      <c r="R97" s="40" t="n"/>
      <c r="S97" s="43">
        <f>IF(I97="",0,SUM(M97:R97))</f>
        <v/>
      </c>
      <c r="T97" s="44">
        <f>IF(OR(I97="",I97=0),0,S97/I97)</f>
        <v/>
      </c>
      <c r="U97" s="12" t="n"/>
      <c r="V97" s="5" t="n"/>
    </row>
    <row r="98">
      <c r="A98" s="2" t="n"/>
      <c r="B98" s="38" t="n"/>
      <c r="C98" s="4">
        <f>IF(B98="","",TEXT(B98,"yyyy.mm"))</f>
        <v/>
      </c>
      <c r="D98" s="5" t="n"/>
      <c r="E98" s="5" t="n"/>
      <c r="F98" s="5" t="n"/>
      <c r="G98" s="6" t="n"/>
      <c r="H98" s="6" t="n"/>
      <c r="I98" s="7">
        <f>IF(OR(G98="",H98=""),"",H98-G98)</f>
        <v/>
      </c>
      <c r="J98" s="5" t="n"/>
      <c r="K98" s="39" t="n"/>
      <c r="L98" s="40" t="n"/>
      <c r="M98" s="41">
        <f>IF(OR(I98="",I98=0,K98=0,L98=0),0,I98*K98/100*L98)</f>
        <v/>
      </c>
      <c r="N98" s="40" t="n"/>
      <c r="O98" s="40" t="n"/>
      <c r="P98" s="40" t="n"/>
      <c r="Q98" s="40" t="n"/>
      <c r="R98" s="40" t="n"/>
      <c r="S98" s="41">
        <f>IF(I98="",0,SUM(M98:R98))</f>
        <v/>
      </c>
      <c r="T98" s="42">
        <f>IF(OR(I98="",I98=0),0,S98/I98)</f>
        <v/>
      </c>
      <c r="U98" s="12" t="n"/>
      <c r="V98" s="5" t="n"/>
    </row>
    <row r="99">
      <c r="A99" s="13" t="n"/>
      <c r="B99" s="38" t="n"/>
      <c r="C99" s="14">
        <f>IF(B99="","",TEXT(B99,"yyyy.mm"))</f>
        <v/>
      </c>
      <c r="D99" s="5" t="n"/>
      <c r="E99" s="5" t="n"/>
      <c r="F99" s="5" t="n"/>
      <c r="G99" s="6" t="n"/>
      <c r="H99" s="6" t="n"/>
      <c r="I99" s="15">
        <f>IF(OR(G99="",H99=""),"",H99-G99)</f>
        <v/>
      </c>
      <c r="J99" s="5" t="n"/>
      <c r="K99" s="39" t="n"/>
      <c r="L99" s="40" t="n"/>
      <c r="M99" s="43">
        <f>IF(OR(I99="",I99=0,K99=0,L99=0),0,I99*K99/100*L99)</f>
        <v/>
      </c>
      <c r="N99" s="40" t="n"/>
      <c r="O99" s="40" t="n"/>
      <c r="P99" s="40" t="n"/>
      <c r="Q99" s="40" t="n"/>
      <c r="R99" s="40" t="n"/>
      <c r="S99" s="43">
        <f>IF(I99="",0,SUM(M99:R99))</f>
        <v/>
      </c>
      <c r="T99" s="44">
        <f>IF(OR(I99="",I99=0),0,S99/I99)</f>
        <v/>
      </c>
      <c r="U99" s="12" t="n"/>
      <c r="V99" s="5" t="n"/>
    </row>
    <row r="100">
      <c r="A100" s="2" t="n"/>
      <c r="B100" s="38" t="n"/>
      <c r="C100" s="4">
        <f>IF(B100="","",TEXT(B100,"yyyy.mm"))</f>
        <v/>
      </c>
      <c r="D100" s="5" t="n"/>
      <c r="E100" s="5" t="n"/>
      <c r="F100" s="5" t="n"/>
      <c r="G100" s="6" t="n"/>
      <c r="H100" s="6" t="n"/>
      <c r="I100" s="7">
        <f>IF(OR(G100="",H100=""),"",H100-G100)</f>
        <v/>
      </c>
      <c r="J100" s="5" t="n"/>
      <c r="K100" s="39" t="n"/>
      <c r="L100" s="40" t="n"/>
      <c r="M100" s="41">
        <f>IF(OR(I100="",I100=0,K100=0,L100=0),0,I100*K100/100*L100)</f>
        <v/>
      </c>
      <c r="N100" s="40" t="n"/>
      <c r="O100" s="40" t="n"/>
      <c r="P100" s="40" t="n"/>
      <c r="Q100" s="40" t="n"/>
      <c r="R100" s="40" t="n"/>
      <c r="S100" s="41">
        <f>IF(I100="",0,SUM(M100:R100))</f>
        <v/>
      </c>
      <c r="T100" s="42">
        <f>IF(OR(I100="",I100=0),0,S100/I100)</f>
        <v/>
      </c>
      <c r="U100" s="12" t="n"/>
      <c r="V100" s="5" t="n"/>
    </row>
    <row r="101">
      <c r="A101" s="13" t="n"/>
      <c r="B101" s="38" t="n"/>
      <c r="C101" s="14">
        <f>IF(B101="","",TEXT(B101,"yyyy.mm"))</f>
        <v/>
      </c>
      <c r="D101" s="5" t="n"/>
      <c r="E101" s="5" t="n"/>
      <c r="F101" s="5" t="n"/>
      <c r="G101" s="6" t="n"/>
      <c r="H101" s="6" t="n"/>
      <c r="I101" s="15">
        <f>IF(OR(G101="",H101=""),"",H101-G101)</f>
        <v/>
      </c>
      <c r="J101" s="5" t="n"/>
      <c r="K101" s="39" t="n"/>
      <c r="L101" s="40" t="n"/>
      <c r="M101" s="43">
        <f>IF(OR(I101="",I101=0,K101=0,L101=0),0,I101*K101/100*L101)</f>
        <v/>
      </c>
      <c r="N101" s="40" t="n"/>
      <c r="O101" s="40" t="n"/>
      <c r="P101" s="40" t="n"/>
      <c r="Q101" s="40" t="n"/>
      <c r="R101" s="40" t="n"/>
      <c r="S101" s="43">
        <f>IF(I101="",0,SUM(M101:R101))</f>
        <v/>
      </c>
      <c r="T101" s="44">
        <f>IF(OR(I101="",I101=0),0,S101/I101)</f>
        <v/>
      </c>
      <c r="U101" s="12" t="n"/>
      <c r="V101" s="5" t="n"/>
    </row>
  </sheetData>
  <conditionalFormatting sqref="T2:T101">
    <cfRule type="expression" priority="1" dxfId="0" stopIfTrue="1">
      <formula>AND($T2&lt;&gt;"",$T2&gt;400)</formula>
    </cfRule>
  </conditionalFormatting>
  <conditionalFormatting sqref="I2:I101">
    <cfRule type="expression" priority="2" dxfId="0" stopIfTrue="1">
      <formula>AND($G2&lt;&gt;"",$H2&lt;&gt;"",$H2&lt;=$G2)</formula>
    </cfRule>
  </conditionalFormatting>
  <dataValidations count="2">
    <dataValidation sqref="J2:J101" showErrorMessage="1" showInputMessage="1" allowBlank="1" type="list">
      <formula1>"Benzin,Dízel,Hibrid,Elektromos,LPG"</formula1>
    </dataValidation>
    <dataValidation sqref="U2:U101" showErrorMessage="1" showInputMessage="1" allowBlank="1" type="list">
      <formula1>"Igen,Nem"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33"/>
  <sheetViews>
    <sheetView workbookViewId="0">
      <selection activeCell="A1" sqref="A1"/>
    </sheetView>
  </sheetViews>
  <sheetFormatPr baseColWidth="8" defaultRowHeight="15"/>
  <cols>
    <col width="28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  <col width="16" customWidth="1" min="7" max="7"/>
    <col width="16" customWidth="1" min="8" max="8"/>
    <col width="16" customWidth="1" min="9" max="9"/>
    <col width="16" customWidth="1" min="10" max="10"/>
    <col width="16" customWidth="1" min="11" max="11"/>
  </cols>
  <sheetData>
    <row r="1">
      <c r="A1" s="18" t="inlineStr">
        <is>
          <t>Autó költségkalkulátor – Összesítő</t>
        </is>
      </c>
    </row>
    <row r="2"/>
    <row r="3">
      <c r="A3" s="19" t="inlineStr">
        <is>
          <t>Összes megtett km</t>
        </is>
      </c>
      <c r="B3" s="45">
        <f>SUM(Költségek!I2:I101)</f>
        <v/>
      </c>
    </row>
    <row r="4">
      <c r="A4" s="19" t="inlineStr">
        <is>
          <t>Összes költség</t>
        </is>
      </c>
      <c r="B4" s="46">
        <f>SUM(Költségek!S2:S101)</f>
        <v/>
      </c>
    </row>
    <row r="5">
      <c r="A5" s="19" t="inlineStr">
        <is>
          <t>Átlagos Ft/km</t>
        </is>
      </c>
      <c r="B5" s="47">
        <f>IFERROR(AVERAGE(Költségek!T2:T101),0)</f>
        <v/>
      </c>
    </row>
    <row r="6">
      <c r="A6" s="19" t="inlineStr">
        <is>
          <t>Átlagos útiköltség</t>
        </is>
      </c>
      <c r="B6" s="46">
        <f>IF(B3=0,0,IF(COUNT(Költségek!S2:S101)=0,0,B3/COUNT(Költségek!S2:S101)))</f>
        <v/>
      </c>
    </row>
    <row r="7">
      <c r="A7" s="19" t="inlineStr">
        <is>
          <t>Céges utak száma</t>
        </is>
      </c>
      <c r="B7" s="48">
        <f>COUNTIF(Költségek!U2:U101,"Igen")</f>
        <v/>
      </c>
    </row>
    <row r="8">
      <c r="A8" s="19" t="inlineStr">
        <is>
          <t>Magánutak száma</t>
        </is>
      </c>
      <c r="B8" s="48">
        <f>COUNTIF(Költségek!U2:U101,"Nem")</f>
        <v/>
      </c>
    </row>
    <row r="9">
      <c r="A9" s="19" t="inlineStr">
        <is>
          <t>Üzemanyagköltség aránya</t>
        </is>
      </c>
      <c r="B9" s="49">
        <f>IF(B3=0,0,SUM(Költségek!M2:M101)/B3)</f>
        <v/>
      </c>
    </row>
    <row r="10"/>
    <row r="11">
      <c r="A11" s="25" t="inlineStr">
        <is>
          <t>Havi összesítő</t>
        </is>
      </c>
    </row>
    <row r="12">
      <c r="A12" s="1" t="inlineStr">
        <is>
          <t>Hónap</t>
        </is>
      </c>
      <c r="B12" s="1" t="inlineStr">
        <is>
          <t>Megtett km</t>
        </is>
      </c>
      <c r="C12" s="1" t="inlineStr">
        <is>
          <t>Üzemanyag</t>
        </is>
      </c>
      <c r="D12" s="1" t="inlineStr">
        <is>
          <t>Útdíj</t>
        </is>
      </c>
      <c r="E12" s="1" t="inlineStr">
        <is>
          <t>Parkolás</t>
        </is>
      </c>
      <c r="F12" s="1" t="inlineStr">
        <is>
          <t>Szerviz</t>
        </is>
      </c>
      <c r="G12" s="1" t="inlineStr">
        <is>
          <t>Biztosítás</t>
        </is>
      </c>
      <c r="H12" s="1" t="inlineStr">
        <is>
          <t>Egyéb</t>
        </is>
      </c>
      <c r="I12" s="1" t="inlineStr">
        <is>
          <t>Teljes költség</t>
        </is>
      </c>
      <c r="J12" s="1" t="inlineStr">
        <is>
          <t>Ft/km</t>
        </is>
      </c>
    </row>
    <row r="13">
      <c r="A13" s="2" t="inlineStr">
        <is>
          <t>2026.01</t>
        </is>
      </c>
      <c r="B13" s="50">
        <f>SUMIF(Költségek!C$2:C$101,A13,Költségek!I$2:I$101)</f>
        <v/>
      </c>
      <c r="C13" s="51">
        <f>SUMIF(Költségek!C$2:C$101,A13,Költségek!M$2:M$101)</f>
        <v/>
      </c>
      <c r="D13" s="51">
        <f>SUMIF(Költségek!C$2:C$101,A13,Költségek!N$2:N$101)</f>
        <v/>
      </c>
      <c r="E13" s="51">
        <f>SUMIF(Költségek!C$2:C$101,A13,Költségek!O$2:O$101)</f>
        <v/>
      </c>
      <c r="F13" s="51">
        <f>SUMIF(Költségek!C$2:C$101,A13,Költségek!P$2:P$101)</f>
        <v/>
      </c>
      <c r="G13" s="51">
        <f>SUMIF(Költségek!C$2:C$101,A13,Költségek!Q$2:Q$101)</f>
        <v/>
      </c>
      <c r="H13" s="51">
        <f>SUMIF(Költségek!C$2:C$101,A13,Költségek!R$2:R$101)</f>
        <v/>
      </c>
      <c r="I13" s="51">
        <f>SUMIF(Költségek!C$2:C$101,A13,Költségek!S$2:S$101)</f>
        <v/>
      </c>
      <c r="J13" s="52">
        <f>IF(B13=0,0,I13/B13)</f>
        <v/>
      </c>
    </row>
    <row r="14">
      <c r="A14" s="13" t="inlineStr">
        <is>
          <t>2026.02</t>
        </is>
      </c>
      <c r="B14" s="53">
        <f>SUMIF(Költségek!C$2:C$101,A14,Költségek!I$2:I$101)</f>
        <v/>
      </c>
      <c r="C14" s="54">
        <f>SUMIF(Költségek!C$2:C$101,A14,Költségek!M$2:M$101)</f>
        <v/>
      </c>
      <c r="D14" s="54">
        <f>SUMIF(Költségek!C$2:C$101,A14,Költségek!N$2:N$101)</f>
        <v/>
      </c>
      <c r="E14" s="54">
        <f>SUMIF(Költségek!C$2:C$101,A14,Költségek!O$2:O$101)</f>
        <v/>
      </c>
      <c r="F14" s="54">
        <f>SUMIF(Költségek!C$2:C$101,A14,Költségek!P$2:P$101)</f>
        <v/>
      </c>
      <c r="G14" s="54">
        <f>SUMIF(Költségek!C$2:C$101,A14,Költségek!Q$2:Q$101)</f>
        <v/>
      </c>
      <c r="H14" s="54">
        <f>SUMIF(Költségek!C$2:C$101,A14,Költségek!R$2:R$101)</f>
        <v/>
      </c>
      <c r="I14" s="54">
        <f>SUMIF(Költségek!C$2:C$101,A14,Költségek!S$2:S$101)</f>
        <v/>
      </c>
      <c r="J14" s="55">
        <f>IF(B14=0,0,I14/B14)</f>
        <v/>
      </c>
    </row>
    <row r="15">
      <c r="A15" s="2" t="inlineStr">
        <is>
          <t>2026.03</t>
        </is>
      </c>
      <c r="B15" s="50">
        <f>SUMIF(Költségek!C$2:C$101,A15,Költségek!I$2:I$101)</f>
        <v/>
      </c>
      <c r="C15" s="51">
        <f>SUMIF(Költségek!C$2:C$101,A15,Költségek!M$2:M$101)</f>
        <v/>
      </c>
      <c r="D15" s="51">
        <f>SUMIF(Költségek!C$2:C$101,A15,Költségek!N$2:N$101)</f>
        <v/>
      </c>
      <c r="E15" s="51">
        <f>SUMIF(Költségek!C$2:C$101,A15,Költségek!O$2:O$101)</f>
        <v/>
      </c>
      <c r="F15" s="51">
        <f>SUMIF(Költségek!C$2:C$101,A15,Költségek!P$2:P$101)</f>
        <v/>
      </c>
      <c r="G15" s="51">
        <f>SUMIF(Költségek!C$2:C$101,A15,Költségek!Q$2:Q$101)</f>
        <v/>
      </c>
      <c r="H15" s="51">
        <f>SUMIF(Költségek!C$2:C$101,A15,Költségek!R$2:R$101)</f>
        <v/>
      </c>
      <c r="I15" s="51">
        <f>SUMIF(Költségek!C$2:C$101,A15,Költségek!S$2:S$101)</f>
        <v/>
      </c>
      <c r="J15" s="52">
        <f>IF(B15=0,0,I15/B15)</f>
        <v/>
      </c>
    </row>
    <row r="16">
      <c r="A16" s="13" t="inlineStr">
        <is>
          <t>2026.04</t>
        </is>
      </c>
      <c r="B16" s="53">
        <f>SUMIF(Költségek!C$2:C$101,A16,Költségek!I$2:I$101)</f>
        <v/>
      </c>
      <c r="C16" s="54">
        <f>SUMIF(Költségek!C$2:C$101,A16,Költségek!M$2:M$101)</f>
        <v/>
      </c>
      <c r="D16" s="54">
        <f>SUMIF(Költségek!C$2:C$101,A16,Költségek!N$2:N$101)</f>
        <v/>
      </c>
      <c r="E16" s="54">
        <f>SUMIF(Költségek!C$2:C$101,A16,Költségek!O$2:O$101)</f>
        <v/>
      </c>
      <c r="F16" s="54">
        <f>SUMIF(Költségek!C$2:C$101,A16,Költségek!P$2:P$101)</f>
        <v/>
      </c>
      <c r="G16" s="54">
        <f>SUMIF(Költségek!C$2:C$101,A16,Költségek!Q$2:Q$101)</f>
        <v/>
      </c>
      <c r="H16" s="54">
        <f>SUMIF(Költségek!C$2:C$101,A16,Költségek!R$2:R$101)</f>
        <v/>
      </c>
      <c r="I16" s="54">
        <f>SUMIF(Költségek!C$2:C$101,A16,Költségek!S$2:S$101)</f>
        <v/>
      </c>
      <c r="J16" s="55">
        <f>IF(B16=0,0,I16/B16)</f>
        <v/>
      </c>
    </row>
    <row r="17">
      <c r="A17" s="2" t="inlineStr">
        <is>
          <t>2026.05</t>
        </is>
      </c>
      <c r="B17" s="50">
        <f>SUMIF(Költségek!C$2:C$101,A17,Költségek!I$2:I$101)</f>
        <v/>
      </c>
      <c r="C17" s="51">
        <f>SUMIF(Költségek!C$2:C$101,A17,Költségek!M$2:M$101)</f>
        <v/>
      </c>
      <c r="D17" s="51">
        <f>SUMIF(Költségek!C$2:C$101,A17,Költségek!N$2:N$101)</f>
        <v/>
      </c>
      <c r="E17" s="51">
        <f>SUMIF(Költségek!C$2:C$101,A17,Költségek!O$2:O$101)</f>
        <v/>
      </c>
      <c r="F17" s="51">
        <f>SUMIF(Költségek!C$2:C$101,A17,Költségek!P$2:P$101)</f>
        <v/>
      </c>
      <c r="G17" s="51">
        <f>SUMIF(Költségek!C$2:C$101,A17,Költségek!Q$2:Q$101)</f>
        <v/>
      </c>
      <c r="H17" s="51">
        <f>SUMIF(Költségek!C$2:C$101,A17,Költségek!R$2:R$101)</f>
        <v/>
      </c>
      <c r="I17" s="51">
        <f>SUMIF(Költségek!C$2:C$101,A17,Költségek!S$2:S$101)</f>
        <v/>
      </c>
      <c r="J17" s="52">
        <f>IF(B17=0,0,I17/B17)</f>
        <v/>
      </c>
    </row>
    <row r="18">
      <c r="A18" s="13" t="inlineStr">
        <is>
          <t>2026.06</t>
        </is>
      </c>
      <c r="B18" s="53">
        <f>SUMIF(Költségek!C$2:C$101,A18,Költségek!I$2:I$101)</f>
        <v/>
      </c>
      <c r="C18" s="54">
        <f>SUMIF(Költségek!C$2:C$101,A18,Költségek!M$2:M$101)</f>
        <v/>
      </c>
      <c r="D18" s="54">
        <f>SUMIF(Költségek!C$2:C$101,A18,Költségek!N$2:N$101)</f>
        <v/>
      </c>
      <c r="E18" s="54">
        <f>SUMIF(Költségek!C$2:C$101,A18,Költségek!O$2:O$101)</f>
        <v/>
      </c>
      <c r="F18" s="54">
        <f>SUMIF(Költségek!C$2:C$101,A18,Költségek!P$2:P$101)</f>
        <v/>
      </c>
      <c r="G18" s="54">
        <f>SUMIF(Költségek!C$2:C$101,A18,Költségek!Q$2:Q$101)</f>
        <v/>
      </c>
      <c r="H18" s="54">
        <f>SUMIF(Költségek!C$2:C$101,A18,Költségek!R$2:R$101)</f>
        <v/>
      </c>
      <c r="I18" s="54">
        <f>SUMIF(Költségek!C$2:C$101,A18,Költségek!S$2:S$101)</f>
        <v/>
      </c>
      <c r="J18" s="55">
        <f>IF(B18=0,0,I18/B18)</f>
        <v/>
      </c>
    </row>
    <row r="19">
      <c r="A19" s="2" t="inlineStr">
        <is>
          <t>2026.07</t>
        </is>
      </c>
      <c r="B19" s="50">
        <f>SUMIF(Költségek!C$2:C$101,A19,Költségek!I$2:I$101)</f>
        <v/>
      </c>
      <c r="C19" s="51">
        <f>SUMIF(Költségek!C$2:C$101,A19,Költségek!M$2:M$101)</f>
        <v/>
      </c>
      <c r="D19" s="51">
        <f>SUMIF(Költségek!C$2:C$101,A19,Költségek!N$2:N$101)</f>
        <v/>
      </c>
      <c r="E19" s="51">
        <f>SUMIF(Költségek!C$2:C$101,A19,Költségek!O$2:O$101)</f>
        <v/>
      </c>
      <c r="F19" s="51">
        <f>SUMIF(Költségek!C$2:C$101,A19,Költségek!P$2:P$101)</f>
        <v/>
      </c>
      <c r="G19" s="51">
        <f>SUMIF(Költségek!C$2:C$101,A19,Költségek!Q$2:Q$101)</f>
        <v/>
      </c>
      <c r="H19" s="51">
        <f>SUMIF(Költségek!C$2:C$101,A19,Költségek!R$2:R$101)</f>
        <v/>
      </c>
      <c r="I19" s="51">
        <f>SUMIF(Költségek!C$2:C$101,A19,Költségek!S$2:S$101)</f>
        <v/>
      </c>
      <c r="J19" s="52">
        <f>IF(B19=0,0,I19/B19)</f>
        <v/>
      </c>
    </row>
    <row r="20">
      <c r="A20" s="13" t="inlineStr">
        <is>
          <t>2026.08</t>
        </is>
      </c>
      <c r="B20" s="53">
        <f>SUMIF(Költségek!C$2:C$101,A20,Költségek!I$2:I$101)</f>
        <v/>
      </c>
      <c r="C20" s="54">
        <f>SUMIF(Költségek!C$2:C$101,A20,Költségek!M$2:M$101)</f>
        <v/>
      </c>
      <c r="D20" s="54">
        <f>SUMIF(Költségek!C$2:C$101,A20,Költségek!N$2:N$101)</f>
        <v/>
      </c>
      <c r="E20" s="54">
        <f>SUMIF(Költségek!C$2:C$101,A20,Költségek!O$2:O$101)</f>
        <v/>
      </c>
      <c r="F20" s="54">
        <f>SUMIF(Költségek!C$2:C$101,A20,Költségek!P$2:P$101)</f>
        <v/>
      </c>
      <c r="G20" s="54">
        <f>SUMIF(Költségek!C$2:C$101,A20,Költségek!Q$2:Q$101)</f>
        <v/>
      </c>
      <c r="H20" s="54">
        <f>SUMIF(Költségek!C$2:C$101,A20,Költségek!R$2:R$101)</f>
        <v/>
      </c>
      <c r="I20" s="54">
        <f>SUMIF(Költségek!C$2:C$101,A20,Költségek!S$2:S$101)</f>
        <v/>
      </c>
      <c r="J20" s="55">
        <f>IF(B20=0,0,I20/B20)</f>
        <v/>
      </c>
    </row>
    <row r="21">
      <c r="A21" s="2" t="inlineStr">
        <is>
          <t>2026.09</t>
        </is>
      </c>
      <c r="B21" s="50">
        <f>SUMIF(Költségek!C$2:C$101,A21,Költségek!I$2:I$101)</f>
        <v/>
      </c>
      <c r="C21" s="51">
        <f>SUMIF(Költségek!C$2:C$101,A21,Költségek!M$2:M$101)</f>
        <v/>
      </c>
      <c r="D21" s="51">
        <f>SUMIF(Költségek!C$2:C$101,A21,Költségek!N$2:N$101)</f>
        <v/>
      </c>
      <c r="E21" s="51">
        <f>SUMIF(Költségek!C$2:C$101,A21,Költségek!O$2:O$101)</f>
        <v/>
      </c>
      <c r="F21" s="51">
        <f>SUMIF(Költségek!C$2:C$101,A21,Költségek!P$2:P$101)</f>
        <v/>
      </c>
      <c r="G21" s="51">
        <f>SUMIF(Költségek!C$2:C$101,A21,Költségek!Q$2:Q$101)</f>
        <v/>
      </c>
      <c r="H21" s="51">
        <f>SUMIF(Költségek!C$2:C$101,A21,Költségek!R$2:R$101)</f>
        <v/>
      </c>
      <c r="I21" s="51">
        <f>SUMIF(Költségek!C$2:C$101,A21,Költségek!S$2:S$101)</f>
        <v/>
      </c>
      <c r="J21" s="52">
        <f>IF(B21=0,0,I21/B21)</f>
        <v/>
      </c>
    </row>
    <row r="22">
      <c r="A22" s="13" t="inlineStr">
        <is>
          <t>2026.10</t>
        </is>
      </c>
      <c r="B22" s="53">
        <f>SUMIF(Költségek!C$2:C$101,A22,Költségek!I$2:I$101)</f>
        <v/>
      </c>
      <c r="C22" s="54">
        <f>SUMIF(Költségek!C$2:C$101,A22,Költségek!M$2:M$101)</f>
        <v/>
      </c>
      <c r="D22" s="54">
        <f>SUMIF(Költségek!C$2:C$101,A22,Költségek!N$2:N$101)</f>
        <v/>
      </c>
      <c r="E22" s="54">
        <f>SUMIF(Költségek!C$2:C$101,A22,Költségek!O$2:O$101)</f>
        <v/>
      </c>
      <c r="F22" s="54">
        <f>SUMIF(Költségek!C$2:C$101,A22,Költségek!P$2:P$101)</f>
        <v/>
      </c>
      <c r="G22" s="54">
        <f>SUMIF(Költségek!C$2:C$101,A22,Költségek!Q$2:Q$101)</f>
        <v/>
      </c>
      <c r="H22" s="54">
        <f>SUMIF(Költségek!C$2:C$101,A22,Költségek!R$2:R$101)</f>
        <v/>
      </c>
      <c r="I22" s="54">
        <f>SUMIF(Költségek!C$2:C$101,A22,Költségek!S$2:S$101)</f>
        <v/>
      </c>
      <c r="J22" s="55">
        <f>IF(B22=0,0,I22/B22)</f>
        <v/>
      </c>
    </row>
    <row r="23">
      <c r="A23" s="2" t="inlineStr">
        <is>
          <t>2026.11</t>
        </is>
      </c>
      <c r="B23" s="50">
        <f>SUMIF(Költségek!C$2:C$101,A23,Költségek!I$2:I$101)</f>
        <v/>
      </c>
      <c r="C23" s="51">
        <f>SUMIF(Költségek!C$2:C$101,A23,Költségek!M$2:M$101)</f>
        <v/>
      </c>
      <c r="D23" s="51">
        <f>SUMIF(Költségek!C$2:C$101,A23,Költségek!N$2:N$101)</f>
        <v/>
      </c>
      <c r="E23" s="51">
        <f>SUMIF(Költségek!C$2:C$101,A23,Költségek!O$2:O$101)</f>
        <v/>
      </c>
      <c r="F23" s="51">
        <f>SUMIF(Költségek!C$2:C$101,A23,Költségek!P$2:P$101)</f>
        <v/>
      </c>
      <c r="G23" s="51">
        <f>SUMIF(Költségek!C$2:C$101,A23,Költségek!Q$2:Q$101)</f>
        <v/>
      </c>
      <c r="H23" s="51">
        <f>SUMIF(Költségek!C$2:C$101,A23,Költségek!R$2:R$101)</f>
        <v/>
      </c>
      <c r="I23" s="51">
        <f>SUMIF(Költségek!C$2:C$101,A23,Költségek!S$2:S$101)</f>
        <v/>
      </c>
      <c r="J23" s="52">
        <f>IF(B23=0,0,I23/B23)</f>
        <v/>
      </c>
    </row>
    <row r="24">
      <c r="A24" s="13" t="inlineStr">
        <is>
          <t>2026.12</t>
        </is>
      </c>
      <c r="B24" s="53">
        <f>SUMIF(Költségek!C$2:C$101,A24,Költségek!I$2:I$101)</f>
        <v/>
      </c>
      <c r="C24" s="54">
        <f>SUMIF(Költségek!C$2:C$101,A24,Költségek!M$2:M$101)</f>
        <v/>
      </c>
      <c r="D24" s="54">
        <f>SUMIF(Költségek!C$2:C$101,A24,Költségek!N$2:N$101)</f>
        <v/>
      </c>
      <c r="E24" s="54">
        <f>SUMIF(Költségek!C$2:C$101,A24,Költségek!O$2:O$101)</f>
        <v/>
      </c>
      <c r="F24" s="54">
        <f>SUMIF(Költségek!C$2:C$101,A24,Költségek!P$2:P$101)</f>
        <v/>
      </c>
      <c r="G24" s="54">
        <f>SUMIF(Költségek!C$2:C$101,A24,Költségek!Q$2:Q$101)</f>
        <v/>
      </c>
      <c r="H24" s="54">
        <f>SUMIF(Költségek!C$2:C$101,A24,Költségek!R$2:R$101)</f>
        <v/>
      </c>
      <c r="I24" s="54">
        <f>SUMIF(Költségek!C$2:C$101,A24,Költségek!S$2:S$101)</f>
        <v/>
      </c>
      <c r="J24" s="55">
        <f>IF(B24=0,0,I24/B24)</f>
        <v/>
      </c>
    </row>
    <row r="25">
      <c r="A25" s="19" t="inlineStr">
        <is>
          <t>Összesen</t>
        </is>
      </c>
      <c r="B25" s="56">
        <f>SUM(B13:B24)</f>
        <v/>
      </c>
      <c r="C25" s="57">
        <f>SUM(C13:C24)</f>
        <v/>
      </c>
      <c r="D25" s="57">
        <f>SUM(D13:D24)</f>
        <v/>
      </c>
      <c r="E25" s="57">
        <f>SUM(E13:E24)</f>
        <v/>
      </c>
      <c r="F25" s="57">
        <f>SUM(F13:F24)</f>
        <v/>
      </c>
      <c r="G25" s="57">
        <f>SUM(G13:G24)</f>
        <v/>
      </c>
      <c r="H25" s="57">
        <f>SUM(H13:H24)</f>
        <v/>
      </c>
      <c r="I25" s="57">
        <f>SUM(I13:I24)</f>
        <v/>
      </c>
      <c r="J25" s="58">
        <f>IF(B25=0,0,I25/B25)</f>
        <v/>
      </c>
    </row>
    <row r="26"/>
    <row r="27">
      <c r="A27" s="25" t="inlineStr">
        <is>
          <t>Költségtípusok aránya</t>
        </is>
      </c>
    </row>
    <row r="28">
      <c r="A28" s="35" t="inlineStr">
        <is>
          <t>Üzemanyag</t>
        </is>
      </c>
      <c r="B28" s="59">
        <f>SUM(Költségek!M2:M101)</f>
        <v/>
      </c>
    </row>
    <row r="29">
      <c r="A29" s="35" t="inlineStr">
        <is>
          <t>Útdíj</t>
        </is>
      </c>
      <c r="B29" s="59">
        <f>SUM(Költségek!N2:N101)</f>
        <v/>
      </c>
    </row>
    <row r="30">
      <c r="A30" s="35" t="inlineStr">
        <is>
          <t>Parkolás</t>
        </is>
      </c>
      <c r="B30" s="59">
        <f>SUM(Költségek!O2:O101)</f>
        <v/>
      </c>
    </row>
    <row r="31">
      <c r="A31" s="35" t="inlineStr">
        <is>
          <t>Szerviz</t>
        </is>
      </c>
      <c r="B31" s="59">
        <f>SUM(Költségek!P2:P101)</f>
        <v/>
      </c>
    </row>
    <row r="32">
      <c r="A32" s="35" t="inlineStr">
        <is>
          <t>Biztosítás</t>
        </is>
      </c>
      <c r="B32" s="59">
        <f>SUM(Költségek!Q2:Q101)</f>
        <v/>
      </c>
    </row>
    <row r="33">
      <c r="A33" s="35" t="inlineStr">
        <is>
          <t>Egyéb</t>
        </is>
      </c>
      <c r="B33" s="59">
        <f>SUM(Költségek!R2:R101)</f>
        <v/>
      </c>
    </row>
  </sheetData>
  <mergeCells count="3">
    <mergeCell ref="A1:K1"/>
    <mergeCell ref="A11:K11"/>
    <mergeCell ref="A27:D27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7"/>
  <sheetViews>
    <sheetView workbookViewId="0">
      <selection activeCell="A1" sqref="A1"/>
    </sheetView>
  </sheetViews>
  <sheetFormatPr baseColWidth="8" defaultRowHeight="15"/>
  <cols>
    <col width="110" customWidth="1" min="1" max="1"/>
  </cols>
  <sheetData>
    <row r="1">
      <c r="A1" s="18" t="inlineStr">
        <is>
          <t>Használati útmutató – Autó költségkalkulátor</t>
        </is>
      </c>
    </row>
    <row r="2"/>
    <row r="3" ht="20" customHeight="1">
      <c r="A3" s="25" t="inlineStr">
        <is>
          <t>Munkalapok</t>
        </is>
      </c>
    </row>
    <row r="4" ht="30" customHeight="1">
      <c r="A4" s="37" t="inlineStr">
        <is>
          <t>Költségek: Fő adatbeviteli lap. Minden út egy sor: dátum, sofőr, útvonal, kilométeróra-állások és a felmerült költségek.</t>
        </is>
      </c>
    </row>
    <row r="5" ht="30" customHeight="1">
      <c r="A5" s="37" t="inlineStr">
        <is>
          <t>Összesítő: Automatikusan frissülő kimutatás: KPI-k, havi bontás, költségtípusok aránya és diagramok.</t>
        </is>
      </c>
    </row>
    <row r="6" ht="20" customHeight="1">
      <c r="A6" s="25" t="inlineStr">
        <is>
          <t>Adatrögzítés</t>
        </is>
      </c>
    </row>
    <row r="7" ht="30" customHeight="1">
      <c r="A7" s="37" t="inlineStr">
        <is>
          <t>Sárga cellák: A halványsárga háttér jelzi a kitöltendő mezőket. A többi oszlop képlettel számol.</t>
        </is>
      </c>
    </row>
    <row r="8" ht="30" customHeight="1">
      <c r="A8" s="37" t="inlineStr">
        <is>
          <t>Kilométeróra: A kezdő- és záróállás növekvő érték legyen; hibás adat esetén a sor pirosan jelenik meg.</t>
        </is>
      </c>
    </row>
    <row r="9" ht="30" customHeight="1">
      <c r="A9" s="37" t="inlineStr">
        <is>
          <t>Elektromos autó: Töltési költségét az „Egyéb költség” oszlopba írja, a fogyasztást és üzemanyagárat hagyja üresen vagy 0-n.</t>
        </is>
      </c>
    </row>
    <row r="10" ht="30" customHeight="1">
      <c r="A10" s="37" t="inlineStr">
        <is>
          <t>Céges út?: Választható értékek: Igen / Nem. A céges utak adózási kezelését egyeztesse a könyvelővel.</t>
        </is>
      </c>
    </row>
    <row r="11" ht="20" customHeight="1">
      <c r="A11" s="25" t="inlineStr">
        <is>
          <t>Költségtípusok</t>
        </is>
      </c>
    </row>
    <row r="12" ht="30" customHeight="1">
      <c r="A12" s="37" t="inlineStr">
        <is>
          <t>Kategóriák: Üzemanyag, autópálya-matrica / útdíj, parkolás, szerviz és karbantartás, biztosítás, egyéb költség külön oszlopban.</t>
        </is>
      </c>
    </row>
    <row r="13" ht="30" customHeight="1">
      <c r="A13" s="37" t="inlineStr">
        <is>
          <t>Gépjárműadó: A gépjárműadót az „Egyéb költség” oszlopban tartsa nyilván, a megjegyzésben jelölve.</t>
        </is>
      </c>
    </row>
    <row r="14" ht="20" customHeight="1">
      <c r="A14" s="25" t="inlineStr">
        <is>
          <t>Fontos megjegyzések</t>
        </is>
      </c>
    </row>
    <row r="15" ht="30" customHeight="1">
      <c r="A15" s="37" t="inlineStr">
        <is>
          <t>Ft/km mutató: A teljes költség és a megtett km hányadosa; 400 Ft/km felett piros jelzés figyelmeztet.</t>
        </is>
      </c>
    </row>
    <row r="16" ht="30" customHeight="1">
      <c r="A16" s="37" t="inlineStr">
        <is>
          <t>NAV: A sablon nem helyettesíti a NAV szerinti útnyilvántartást vagy a hivatalos könyvelési bizonylatokat.</t>
        </is>
      </c>
    </row>
    <row r="17" ht="30" customHeight="1">
      <c r="A17" s="37" t="inlineStr">
        <is>
          <t>Mintaadatok: Az első 10 sor 2026-os mintaadat; tetszőlegesen törölhető vagy felülírható.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2026-08-01T05:50:46Z</dcterms:created>
  <dcterms:modified xmlns:dcterms="http://purl.org/dc/terms/" xmlns:xsi="http://www.w3.org/2001/XMLSchema-instance" xsi:type="dcterms:W3CDTF">2026-08-01T05:50:46Z</dcterms:modified>
</cp:coreProperties>
</file>